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cul Kristian\Documents\AUTOGUME_datoteke\"/>
    </mc:Choice>
  </mc:AlternateContent>
  <xr:revisionPtr revIDLastSave="0" documentId="13_ncr:1_{AD19D89A-28AC-4E17-B184-250F552FAA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 -kamionske gume" sheetId="4" r:id="rId1"/>
    <sheet name="II - protektor" sheetId="1" r:id="rId2"/>
    <sheet name="III -Autogume" sheetId="5" r:id="rId3"/>
    <sheet name="IV radni strojevi" sheetId="2" r:id="rId4"/>
    <sheet name="List3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2" l="1"/>
  <c r="F6" i="2"/>
  <c r="F10" i="2"/>
  <c r="F5" i="2"/>
  <c r="F7" i="2"/>
  <c r="F8" i="2"/>
  <c r="F9" i="2"/>
  <c r="F11" i="2"/>
  <c r="J11" i="5" l="1"/>
  <c r="J12" i="5"/>
  <c r="J13" i="5"/>
  <c r="J14" i="5"/>
  <c r="J23" i="4"/>
  <c r="J10" i="5" l="1"/>
  <c r="J5" i="4" l="1"/>
  <c r="J9" i="5" l="1"/>
  <c r="J8" i="5"/>
  <c r="J7" i="5"/>
  <c r="J6" i="5"/>
  <c r="J5" i="5"/>
  <c r="J4" i="5"/>
  <c r="J15" i="5" l="1"/>
  <c r="J16" i="5" s="1"/>
  <c r="J17" i="5" s="1"/>
  <c r="J22" i="4" l="1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4" i="4"/>
  <c r="J24" i="4" l="1"/>
  <c r="J25" i="4" s="1"/>
  <c r="J26" i="4" s="1"/>
  <c r="F5" i="1" l="1"/>
  <c r="F6" i="1"/>
  <c r="F7" i="1"/>
  <c r="F8" i="1"/>
  <c r="F9" i="1"/>
  <c r="F10" i="1"/>
  <c r="F11" i="1"/>
  <c r="F12" i="2" l="1"/>
  <c r="F13" i="2" s="1"/>
  <c r="F14" i="2" s="1"/>
  <c r="F14" i="1"/>
  <c r="F15" i="1" s="1"/>
  <c r="F16" i="1" s="1"/>
</calcChain>
</file>

<file path=xl/sharedStrings.xml><?xml version="1.0" encoding="utf-8"?>
<sst xmlns="http://schemas.openxmlformats.org/spreadsheetml/2006/main" count="217" uniqueCount="119">
  <si>
    <t>II Grupa: kamionske gume protektirane šara K50</t>
  </si>
  <si>
    <t>Red.br</t>
  </si>
  <si>
    <t xml:space="preserve"> Dimenzija gume/širina gaznog sloja </t>
  </si>
  <si>
    <t>Marka gume</t>
  </si>
  <si>
    <t>Planirana količina</t>
  </si>
  <si>
    <t>Jedinična cijena</t>
  </si>
  <si>
    <t xml:space="preserve"> Ukupno </t>
  </si>
  <si>
    <r>
      <t>12 R 22,5</t>
    </r>
    <r>
      <rPr>
        <sz val="10"/>
        <color theme="1"/>
        <rFont val="Arial"/>
        <family val="2"/>
        <charset val="238"/>
      </rPr>
      <t>/220-230 mm</t>
    </r>
  </si>
  <si>
    <r>
      <t>315/80/22,5</t>
    </r>
    <r>
      <rPr>
        <sz val="10"/>
        <color theme="1"/>
        <rFont val="Arial"/>
        <family val="2"/>
        <charset val="238"/>
      </rPr>
      <t>/250-260 mm</t>
    </r>
  </si>
  <si>
    <r>
      <t>295/80/22,5</t>
    </r>
    <r>
      <rPr>
        <sz val="10"/>
        <color theme="1"/>
        <rFont val="Arial"/>
        <family val="2"/>
        <charset val="238"/>
      </rPr>
      <t>/230-240 mm</t>
    </r>
  </si>
  <si>
    <r>
      <t>315/70/22,5</t>
    </r>
    <r>
      <rPr>
        <sz val="10"/>
        <color theme="1"/>
        <rFont val="Arial"/>
        <family val="2"/>
        <charset val="238"/>
      </rPr>
      <t xml:space="preserve"> /250-260 mm</t>
    </r>
  </si>
  <si>
    <r>
      <t>265/70 R 17,5</t>
    </r>
    <r>
      <rPr>
        <sz val="10"/>
        <color theme="1"/>
        <rFont val="Arial"/>
        <family val="2"/>
        <charset val="238"/>
      </rPr>
      <t>/200-210 mm</t>
    </r>
  </si>
  <si>
    <r>
      <t>215/75R17,5</t>
    </r>
    <r>
      <rPr>
        <sz val="10"/>
        <color theme="1"/>
        <rFont val="Arial"/>
        <family val="2"/>
        <charset val="238"/>
      </rPr>
      <t>/190-200mm</t>
    </r>
  </si>
  <si>
    <t>Napomena:  -marka gume kao Bridgestone; Firestone ( jednakovrijedna)</t>
  </si>
  <si>
    <t xml:space="preserve">                    - gazni sloj mora imati šaru kao K50 (za mješovitu upotrebu)</t>
  </si>
  <si>
    <t xml:space="preserve">                     -rok isporuke 24-48 sati </t>
  </si>
  <si>
    <t xml:space="preserve">                     -max. starost karkase do 5 godina </t>
  </si>
  <si>
    <t xml:space="preserve">                     -točka 8.  – guma mora imati min. opterećenja 1700 kg               </t>
  </si>
  <si>
    <r>
      <t xml:space="preserve">                     -procijenjena  vrijednost: </t>
    </r>
    <r>
      <rPr>
        <b/>
        <sz val="10"/>
        <color theme="1"/>
        <rFont val="Arial"/>
        <family val="2"/>
        <charset val="238"/>
      </rPr>
      <t>60.000,00</t>
    </r>
    <r>
      <rPr>
        <sz val="10"/>
        <color theme="1"/>
        <rFont val="Arial"/>
        <family val="2"/>
        <charset val="238"/>
      </rPr>
      <t xml:space="preserve"> KN</t>
    </r>
  </si>
  <si>
    <t>IV Grupa: gume za radne strojeve</t>
  </si>
  <si>
    <t>Red.br.</t>
  </si>
  <si>
    <t xml:space="preserve"> Dimenzija gume </t>
  </si>
  <si>
    <t xml:space="preserve"> Planirana količina </t>
  </si>
  <si>
    <t>28/12,5-15-ZADNJE</t>
  </si>
  <si>
    <t>215/75R17,5-PRED.</t>
  </si>
  <si>
    <t>205/65 R 17,5-ZADNJE</t>
  </si>
  <si>
    <t>16/6,5-8</t>
  </si>
  <si>
    <t>Napomena:   -rok isporuke jr 24-48 sati</t>
  </si>
  <si>
    <t xml:space="preserve">                      -točka 1. guma treba imati 16-18 platna,  jednakovrijedna kao SOLIDEAL ILI CONTINENTAL,prednja guma </t>
  </si>
  <si>
    <t xml:space="preserve">                     - točka 2. guma treba imati 24 platna i jednakovrijedna kao MAULER WIDE WAL,pogonska guma</t>
  </si>
  <si>
    <t xml:space="preserve">                     - točka 3. guma treba imati min opterećenja 2180 kg,prednja guma </t>
  </si>
  <si>
    <t xml:space="preserve">                     -</t>
  </si>
  <si>
    <t xml:space="preserve">                     - točka 4. Guma treba imati min. opterećenja 1650 kg,pogonska guma</t>
  </si>
  <si>
    <t xml:space="preserve">                     - točka 6. gazni sloj gume mora biti za travnate površine (6 platna)</t>
  </si>
  <si>
    <t xml:space="preserve">                     - točka7. gazni sloj gume mora bit za travnate površine ili jednakovrijedna kao BKT LG-306</t>
  </si>
  <si>
    <t xml:space="preserve">                     - potvrda proizvođača za garanciju na gumu od min. 1 godine </t>
  </si>
  <si>
    <t xml:space="preserve">                     - uračunati u cijenu balansiranja i montažu na području grada Pule</t>
  </si>
  <si>
    <t>Cijena ponude bez PDV-a (u kunama):</t>
  </si>
  <si>
    <t>PDV 25 % (u kunama):</t>
  </si>
  <si>
    <t>Ukupna cijena ponude s PDV-om (u kunama):</t>
  </si>
  <si>
    <r>
      <rPr>
        <sz val="10"/>
        <color rgb="FF000000"/>
        <rFont val="Arial"/>
        <family val="2"/>
        <charset val="238"/>
      </rPr>
      <t>Marka gume</t>
    </r>
    <r>
      <rPr>
        <sz val="12"/>
        <color rgb="FF000000"/>
        <rFont val="Times New Roman"/>
        <family val="1"/>
        <charset val="238"/>
      </rPr>
      <t xml:space="preserve"> </t>
    </r>
  </si>
  <si>
    <t>UČINKOVITA POTROŠNJA GORIVA</t>
  </si>
  <si>
    <t>PRIJANJANJE NA VLAŽNIM PODLOGAMA</t>
  </si>
  <si>
    <t>VANJSKA RAZINA BUKE (Db)</t>
  </si>
  <si>
    <t xml:space="preserve">Opis jednakovrijedno ponuđene robe </t>
  </si>
  <si>
    <t>C</t>
  </si>
  <si>
    <t>B</t>
  </si>
  <si>
    <t>E</t>
  </si>
  <si>
    <t>12 R 22,5-PREDNJE</t>
  </si>
  <si>
    <t xml:space="preserve">Cijena ponude bez PDV-a </t>
  </si>
  <si>
    <t xml:space="preserve">PDV 25 % </t>
  </si>
  <si>
    <t xml:space="preserve">Ukupna cijena ponude s PDV-om </t>
  </si>
  <si>
    <t>ETRMA (The European Tyre &amp; Rubber Manufacturers' Association) o testiranju auto guma</t>
  </si>
  <si>
    <r>
      <t>koje spadaju u premium segment</t>
    </r>
    <r>
      <rPr>
        <b/>
        <sz val="11"/>
        <color rgb="FF000000"/>
        <rFont val="Arial"/>
        <family val="2"/>
        <charset val="238"/>
      </rPr>
      <t xml:space="preserve"> „premium segment</t>
    </r>
    <r>
      <rPr>
        <i/>
        <sz val="11"/>
        <color rgb="FF000000"/>
        <rFont val="Arial"/>
        <family val="2"/>
        <charset val="238"/>
      </rPr>
      <t>“ – Michelin, Goodyear, Dunlop,</t>
    </r>
  </si>
  <si>
    <r>
      <t>Bridgestone,</t>
    </r>
    <r>
      <rPr>
        <sz val="11"/>
        <color rgb="FF000000"/>
        <rFont val="Arial"/>
        <family val="2"/>
        <charset val="238"/>
      </rPr>
      <t xml:space="preserve"> </t>
    </r>
    <r>
      <rPr>
        <i/>
        <sz val="11"/>
        <color rgb="FF000000"/>
        <rFont val="Arial"/>
        <family val="2"/>
        <charset val="238"/>
      </rPr>
      <t>Continental, Pirelli.</t>
    </r>
  </si>
  <si>
    <r>
      <t>a)</t>
    </r>
    <r>
      <rPr>
        <sz val="7"/>
        <color rgb="FF000000"/>
        <rFont val="Times New Roman"/>
        <family val="1"/>
        <charset val="238"/>
      </rPr>
      <t xml:space="preserve">     </t>
    </r>
    <r>
      <rPr>
        <sz val="11"/>
        <color rgb="FF000000"/>
        <rFont val="Arial"/>
        <family val="2"/>
        <charset val="238"/>
      </rPr>
      <t>Ponuditelj je dužan nuditi  gume proizvođača koji su svrstani u „</t>
    </r>
    <r>
      <rPr>
        <b/>
        <sz val="11"/>
        <color rgb="FF000000"/>
        <rFont val="Arial"/>
        <family val="2"/>
        <charset val="238"/>
      </rPr>
      <t>premium</t>
    </r>
  </si>
  <si>
    <r>
      <t xml:space="preserve">segment“  ili jednakovrijednog </t>
    </r>
    <r>
      <rPr>
        <sz val="11"/>
        <color rgb="FF000000"/>
        <rFont val="Arial"/>
        <family val="2"/>
        <charset val="238"/>
      </rPr>
      <t>proizvoda</t>
    </r>
  </si>
  <si>
    <r>
      <t>a)</t>
    </r>
    <r>
      <rPr>
        <sz val="7"/>
        <color rgb="FF000000"/>
        <rFont val="Times New Roman"/>
        <family val="1"/>
        <charset val="238"/>
      </rPr>
      <t xml:space="preserve">     </t>
    </r>
    <r>
      <rPr>
        <sz val="11"/>
        <color rgb="FF000000"/>
        <rFont val="Arial"/>
        <family val="2"/>
        <charset val="238"/>
      </rPr>
      <t xml:space="preserve">Kod nuđenja </t>
    </r>
    <r>
      <rPr>
        <b/>
        <sz val="11"/>
        <color rgb="FF000000"/>
        <rFont val="Arial"/>
        <family val="2"/>
        <charset val="238"/>
      </rPr>
      <t xml:space="preserve">„jednakovrijednog“ </t>
    </r>
    <r>
      <rPr>
        <sz val="11"/>
        <color rgb="FF000000"/>
        <rFont val="Arial"/>
        <family val="2"/>
        <charset val="238"/>
      </rPr>
      <t>proizvoda, odnosno guma iz Troškovnika</t>
    </r>
  </si>
  <si>
    <t>drugih marki koje prema udruženju ETRMA ne pripadaju u grupu „premium segment“ u</t>
  </si>
  <si>
    <r>
      <t xml:space="preserve">ponudi je potrebno </t>
    </r>
    <r>
      <rPr>
        <b/>
        <sz val="11"/>
        <color rgb="FF000000"/>
        <rFont val="Arial"/>
        <family val="2"/>
        <charset val="238"/>
      </rPr>
      <t>priložiti izjavu udruženja ETRMA</t>
    </r>
    <r>
      <rPr>
        <sz val="11"/>
        <color rgb="FF000000"/>
        <rFont val="Arial"/>
        <family val="2"/>
        <charset val="238"/>
      </rPr>
      <t xml:space="preserve"> kojom se potvrđuje da ponuđeni</t>
    </r>
  </si>
  <si>
    <t>jednakovrijedan  proizvod tj. ponuđena marka gume za vozilo pripada u kategoriju „premium</t>
  </si>
  <si>
    <t>segment“, Ukoliko se prilažu izjave/potvrde koje nisu na hrvatskom jeziku, tada je uz iste</t>
  </si>
  <si>
    <t>potrebno priložiti i prijevod istih ovjeren od strane ovlaštenog sudskog tumača.</t>
  </si>
  <si>
    <r>
      <t xml:space="preserve">Napomena: </t>
    </r>
    <r>
      <rPr>
        <b/>
        <sz val="7"/>
        <color rgb="FF000000"/>
        <rFont val="Times New Roman"/>
        <family val="1"/>
        <charset val="238"/>
      </rPr>
      <t xml:space="preserve"> </t>
    </r>
  </si>
  <si>
    <t>temeljem nekoliko zadnjih „consumers reports“-a ADAC-a i sličnih institucija te sukladno udruženju</t>
  </si>
  <si>
    <t xml:space="preserve">I Grupa: kamionske gume </t>
  </si>
  <si>
    <t>D</t>
  </si>
  <si>
    <t>315/80R22,5-PRED.</t>
  </si>
  <si>
    <t>295/80R22,5-PRED.</t>
  </si>
  <si>
    <t>195/75R16-PRED.</t>
  </si>
  <si>
    <t>225/75R16-PRED.</t>
  </si>
  <si>
    <t>225/65R16-PRED.</t>
  </si>
  <si>
    <t>305/70R19,5-PRED.</t>
  </si>
  <si>
    <t>265/70R17,5-PRED.</t>
  </si>
  <si>
    <t>225/75R16-ZADNJE</t>
  </si>
  <si>
    <t>315/70 R 22,5-PREDNJE</t>
  </si>
  <si>
    <t>285/70 R 19,5-PREDNJE</t>
  </si>
  <si>
    <t>315/70 R 22,5-ZADNJE</t>
  </si>
  <si>
    <t>285/70 R 19,5-ZADNJE</t>
  </si>
  <si>
    <t>205/75 R 17,5 PREDNJE</t>
  </si>
  <si>
    <t>205/75 R 17,5 ZADNJE</t>
  </si>
  <si>
    <t>175/65/15-LJETNE</t>
  </si>
  <si>
    <t>A-D</t>
  </si>
  <si>
    <t>A-C</t>
  </si>
  <si>
    <t>175/65/14-LJETNE</t>
  </si>
  <si>
    <t xml:space="preserve">         155/70/13</t>
  </si>
  <si>
    <t>F</t>
  </si>
  <si>
    <t>155/80R/12C-LJETNE</t>
  </si>
  <si>
    <t>165/70/14-LJETNE</t>
  </si>
  <si>
    <t>185/65/15-LJETNE</t>
  </si>
  <si>
    <t>III Grupa: Autogume</t>
  </si>
  <si>
    <r>
      <t>5.1.</t>
    </r>
    <r>
      <rPr>
        <b/>
        <sz val="7"/>
        <color rgb="FF000000"/>
        <rFont val="Times New Roman"/>
        <family val="1"/>
        <charset val="238"/>
      </rPr>
      <t xml:space="preserve">          </t>
    </r>
    <r>
      <rPr>
        <sz val="11"/>
        <color rgb="FF000000"/>
        <rFont val="Arial"/>
        <family val="2"/>
        <charset val="238"/>
      </rPr>
      <t>temeljem</t>
    </r>
  </si>
  <si>
    <t>nekoliko zadnjih „consumers reports“-a ADAC-a i sličnih institucija te sukladno udruženju</t>
  </si>
  <si>
    <t>275/70 R 22,5 PREDNJE</t>
  </si>
  <si>
    <t>275/70 R 22,5</t>
  </si>
  <si>
    <t>225/55/17-ZIMSKE</t>
  </si>
  <si>
    <t>NAPOMENA: u cijenu uračunati montažu i balansiranje na području grada Pule</t>
  </si>
  <si>
    <t>CPV:GUME ZA KAMIONE 34352100-0</t>
  </si>
  <si>
    <t>CPV:GUME ZA TEŠKA OPTEREĆENJA 34352000-9</t>
  </si>
  <si>
    <t xml:space="preserve">Nabavna cijena </t>
  </si>
  <si>
    <t xml:space="preserve">Bridgestone ili jednakovrijedna </t>
  </si>
  <si>
    <t xml:space="preserve"> </t>
  </si>
  <si>
    <t>385/65 R 22,5 PREDNJE</t>
  </si>
  <si>
    <t>195/65 R15 ZIMSKE</t>
  </si>
  <si>
    <t>185/65 R15 ZIMSKE</t>
  </si>
  <si>
    <t>195/65 R15 LJETNE</t>
  </si>
  <si>
    <t>205/65 R16 LJETNE</t>
  </si>
  <si>
    <t>točka 8. guma predviđena za opterećenje jednakovrijedna kao Continental HD 3 HYBRID</t>
  </si>
  <si>
    <t>CPV:GUME ZA AUTOMOBILE 34351100-3</t>
  </si>
  <si>
    <t>250/70-15</t>
  </si>
  <si>
    <t>23X8,50-12</t>
  </si>
  <si>
    <t>305 /70R 19,5</t>
  </si>
  <si>
    <t>195/75R 16-ZADNJE</t>
  </si>
  <si>
    <t>CPV: PROTEKTIRANE GUME: 34913200-2</t>
  </si>
  <si>
    <t>PLANIRANA VRIJEDNOST: 80.000,00 KN</t>
  </si>
  <si>
    <t>PLANIRANA VRIJEDNOST: 55.000,00 KN</t>
  </si>
  <si>
    <t>PLANIRANA VRIJEDNOST: 15.000,00 KN</t>
  </si>
  <si>
    <t>265/70 R 19,5</t>
  </si>
  <si>
    <t>PLANIRANA VRIJEDNOST: 35.000,00 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</si>
</sst>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7"/>
      <color rgb="FF000000"/>
      <name val="Times New Roman"/>
      <family val="1"/>
      <charset val="238"/>
    </font>
    <font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sz val="7"/>
      <color rgb="FF000000"/>
      <name val="Times New Roman"/>
      <family val="1"/>
      <charset val="238"/>
    </font>
    <font>
      <sz val="10"/>
      <name val="Arial"/>
      <family val="2"/>
      <charset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8"/>
      <name val="Calibri"/>
      <family val="2"/>
      <charset val="1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rgb="FFFF0000"/>
      <name val="Times New Roman"/>
      <family val="1"/>
      <charset val="238"/>
    </font>
    <font>
      <sz val="10"/>
      <color rgb="FF0070C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1">
    <xf numFmtId="0" fontId="0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21" fillId="0" borderId="0" applyNumberFormat="0" applyFill="0" applyBorder="0" applyProtection="0"/>
    <xf numFmtId="0" fontId="22" fillId="2" borderId="0" applyNumberFormat="0" applyBorder="0" applyProtection="0"/>
    <xf numFmtId="0" fontId="22" fillId="2" borderId="0" applyNumberFormat="0" applyBorder="0" applyProtection="0"/>
    <xf numFmtId="0" fontId="22" fillId="3" borderId="0" applyNumberFormat="0" applyBorder="0" applyProtection="0"/>
    <xf numFmtId="0" fontId="22" fillId="3" borderId="0" applyNumberFormat="0" applyBorder="0" applyProtection="0"/>
    <xf numFmtId="0" fontId="22" fillId="4" borderId="0" applyNumberFormat="0" applyBorder="0" applyProtection="0"/>
    <xf numFmtId="0" fontId="22" fillId="4" borderId="0" applyNumberFormat="0" applyBorder="0" applyProtection="0"/>
    <xf numFmtId="0" fontId="22" fillId="5" borderId="0" applyNumberFormat="0" applyBorder="0" applyProtection="0"/>
    <xf numFmtId="0" fontId="22" fillId="5" borderId="0" applyNumberFormat="0" applyBorder="0" applyProtection="0"/>
    <xf numFmtId="0" fontId="22" fillId="6" borderId="0" applyNumberFormat="0" applyBorder="0" applyProtection="0"/>
    <xf numFmtId="0" fontId="22" fillId="6" borderId="0" applyNumberFormat="0" applyBorder="0" applyProtection="0"/>
    <xf numFmtId="0" fontId="22" fillId="7" borderId="0" applyNumberFormat="0" applyBorder="0" applyProtection="0"/>
    <xf numFmtId="0" fontId="22" fillId="7" borderId="0" applyNumberFormat="0" applyBorder="0" applyProtection="0"/>
    <xf numFmtId="0" fontId="22" fillId="2" borderId="0" applyNumberFormat="0" applyBorder="0" applyProtection="0"/>
    <xf numFmtId="0" fontId="22" fillId="2" borderId="0" applyNumberFormat="0" applyBorder="0" applyProtection="0"/>
    <xf numFmtId="0" fontId="22" fillId="3" borderId="0" applyNumberFormat="0" applyBorder="0" applyProtection="0"/>
    <xf numFmtId="0" fontId="22" fillId="3" borderId="0" applyNumberFormat="0" applyBorder="0" applyProtection="0"/>
    <xf numFmtId="0" fontId="22" fillId="4" borderId="0" applyNumberFormat="0" applyBorder="0" applyProtection="0"/>
    <xf numFmtId="0" fontId="22" fillId="4" borderId="0" applyNumberFormat="0" applyBorder="0" applyProtection="0"/>
    <xf numFmtId="0" fontId="22" fillId="5" borderId="0" applyNumberFormat="0" applyBorder="0" applyProtection="0"/>
    <xf numFmtId="0" fontId="22" fillId="5" borderId="0" applyNumberFormat="0" applyBorder="0" applyProtection="0"/>
    <xf numFmtId="0" fontId="22" fillId="6" borderId="0" applyNumberFormat="0" applyBorder="0" applyProtection="0"/>
    <xf numFmtId="0" fontId="22" fillId="6" borderId="0" applyNumberFormat="0" applyBorder="0" applyProtection="0"/>
    <xf numFmtId="0" fontId="22" fillId="7" borderId="0" applyNumberFormat="0" applyBorder="0" applyProtection="0"/>
    <xf numFmtId="0" fontId="22" fillId="7" borderId="0" applyNumberFormat="0" applyBorder="0" applyProtection="0"/>
    <xf numFmtId="0" fontId="22" fillId="8" borderId="0" applyNumberFormat="0" applyBorder="0" applyProtection="0"/>
    <xf numFmtId="0" fontId="22" fillId="8" borderId="0" applyNumberFormat="0" applyBorder="0" applyProtection="0"/>
    <xf numFmtId="0" fontId="22" fillId="9" borderId="0" applyNumberFormat="0" applyBorder="0" applyProtection="0"/>
    <xf numFmtId="0" fontId="22" fillId="9" borderId="0" applyNumberFormat="0" applyBorder="0" applyProtection="0"/>
    <xf numFmtId="0" fontId="22" fillId="10" borderId="0" applyNumberFormat="0" applyBorder="0" applyProtection="0"/>
    <xf numFmtId="0" fontId="22" fillId="10" borderId="0" applyNumberFormat="0" applyBorder="0" applyProtection="0"/>
    <xf numFmtId="0" fontId="22" fillId="5" borderId="0" applyNumberFormat="0" applyBorder="0" applyProtection="0"/>
    <xf numFmtId="0" fontId="22" fillId="5" borderId="0" applyNumberFormat="0" applyBorder="0" applyProtection="0"/>
    <xf numFmtId="0" fontId="22" fillId="8" borderId="0" applyNumberFormat="0" applyBorder="0" applyProtection="0"/>
    <xf numFmtId="0" fontId="22" fillId="8" borderId="0" applyNumberFormat="0" applyBorder="0" applyProtection="0"/>
    <xf numFmtId="0" fontId="22" fillId="11" borderId="0" applyNumberFormat="0" applyBorder="0" applyProtection="0"/>
    <xf numFmtId="0" fontId="22" fillId="11" borderId="0" applyNumberFormat="0" applyBorder="0" applyProtection="0"/>
    <xf numFmtId="0" fontId="22" fillId="8" borderId="0" applyNumberFormat="0" applyBorder="0" applyProtection="0"/>
    <xf numFmtId="0" fontId="22" fillId="8" borderId="0" applyNumberFormat="0" applyBorder="0" applyProtection="0"/>
    <xf numFmtId="0" fontId="22" fillId="9" borderId="0" applyNumberFormat="0" applyBorder="0" applyProtection="0"/>
    <xf numFmtId="0" fontId="22" fillId="9" borderId="0" applyNumberFormat="0" applyBorder="0" applyProtection="0"/>
    <xf numFmtId="0" fontId="22" fillId="10" borderId="0" applyNumberFormat="0" applyBorder="0" applyProtection="0"/>
    <xf numFmtId="0" fontId="22" fillId="10" borderId="0" applyNumberFormat="0" applyBorder="0" applyProtection="0"/>
    <xf numFmtId="0" fontId="22" fillId="5" borderId="0" applyNumberFormat="0" applyBorder="0" applyProtection="0"/>
    <xf numFmtId="0" fontId="22" fillId="5" borderId="0" applyNumberFormat="0" applyBorder="0" applyProtection="0"/>
    <xf numFmtId="0" fontId="22" fillId="8" borderId="0" applyNumberFormat="0" applyBorder="0" applyProtection="0"/>
    <xf numFmtId="0" fontId="22" fillId="8" borderId="0" applyNumberFormat="0" applyBorder="0" applyProtection="0"/>
    <xf numFmtId="0" fontId="22" fillId="11" borderId="0" applyNumberFormat="0" applyBorder="0" applyProtection="0"/>
    <xf numFmtId="0" fontId="22" fillId="11" borderId="0" applyNumberFormat="0" applyBorder="0" applyProtection="0"/>
    <xf numFmtId="0" fontId="23" fillId="12" borderId="0" applyNumberFormat="0" applyBorder="0" applyProtection="0"/>
    <xf numFmtId="0" fontId="23" fillId="9" borderId="0" applyNumberFormat="0" applyBorder="0" applyProtection="0"/>
    <xf numFmtId="0" fontId="23" fillId="10" borderId="0" applyNumberFormat="0" applyBorder="0" applyProtection="0"/>
    <xf numFmtId="0" fontId="23" fillId="13" borderId="0" applyNumberFormat="0" applyBorder="0" applyProtection="0"/>
    <xf numFmtId="0" fontId="23" fillId="14" borderId="0" applyNumberFormat="0" applyBorder="0" applyProtection="0"/>
    <xf numFmtId="0" fontId="23" fillId="15" borderId="0" applyNumberFormat="0" applyBorder="0" applyProtection="0"/>
    <xf numFmtId="0" fontId="23" fillId="12" borderId="0" applyNumberFormat="0" applyBorder="0" applyProtection="0"/>
    <xf numFmtId="0" fontId="23" fillId="9" borderId="0" applyNumberFormat="0" applyBorder="0" applyProtection="0"/>
    <xf numFmtId="0" fontId="23" fillId="10" borderId="0" applyNumberFormat="0" applyBorder="0" applyProtection="0"/>
    <xf numFmtId="0" fontId="23" fillId="13" borderId="0" applyNumberFormat="0" applyBorder="0" applyProtection="0"/>
    <xf numFmtId="0" fontId="23" fillId="14" borderId="0" applyNumberFormat="0" applyBorder="0" applyProtection="0"/>
    <xf numFmtId="0" fontId="23" fillId="15" borderId="0" applyNumberFormat="0" applyBorder="0" applyProtection="0"/>
    <xf numFmtId="0" fontId="23" fillId="16" borderId="0" applyNumberFormat="0" applyBorder="0" applyProtection="0"/>
    <xf numFmtId="0" fontId="23" fillId="17" borderId="0" applyNumberFormat="0" applyBorder="0" applyProtection="0"/>
    <xf numFmtId="0" fontId="23" fillId="18" borderId="0" applyNumberFormat="0" applyBorder="0" applyProtection="0"/>
    <xf numFmtId="0" fontId="23" fillId="13" borderId="0" applyNumberFormat="0" applyBorder="0" applyProtection="0"/>
    <xf numFmtId="0" fontId="23" fillId="14" borderId="0" applyNumberFormat="0" applyBorder="0" applyProtection="0"/>
    <xf numFmtId="0" fontId="23" fillId="19" borderId="0" applyNumberFormat="0" applyBorder="0" applyProtection="0"/>
    <xf numFmtId="0" fontId="24" fillId="3" borderId="0" applyNumberFormat="0" applyBorder="0" applyProtection="0"/>
    <xf numFmtId="0" fontId="13" fillId="20" borderId="3" applyNumberFormat="0" applyProtection="0"/>
    <xf numFmtId="0" fontId="25" fillId="21" borderId="4" applyNumberFormat="0" applyProtection="0"/>
    <xf numFmtId="0" fontId="26" fillId="22" borderId="5" applyNumberFormat="0" applyProtection="0"/>
    <xf numFmtId="0" fontId="27" fillId="4" borderId="0" applyNumberFormat="0" applyBorder="0" applyProtection="0"/>
    <xf numFmtId="0" fontId="28" fillId="0" borderId="0" applyNumberFormat="0" applyFill="0" applyBorder="0" applyProtection="0"/>
    <xf numFmtId="0" fontId="27" fillId="4" borderId="0" applyNumberFormat="0" applyBorder="0" applyProtection="0"/>
    <xf numFmtId="0" fontId="29" fillId="0" borderId="6" applyNumberFormat="0" applyFill="0" applyProtection="0"/>
    <xf numFmtId="0" fontId="30" fillId="0" borderId="7" applyNumberFormat="0" applyFill="0" applyProtection="0"/>
    <xf numFmtId="0" fontId="31" fillId="0" borderId="8" applyNumberFormat="0" applyFill="0" applyProtection="0"/>
    <xf numFmtId="0" fontId="31" fillId="0" borderId="0" applyNumberFormat="0" applyFill="0" applyBorder="0" applyProtection="0"/>
    <xf numFmtId="0" fontId="32" fillId="7" borderId="4" applyNumberFormat="0" applyProtection="0"/>
    <xf numFmtId="0" fontId="23" fillId="16" borderId="0" applyNumberFormat="0" applyBorder="0" applyProtection="0"/>
    <xf numFmtId="0" fontId="23" fillId="17" borderId="0" applyNumberFormat="0" applyBorder="0" applyProtection="0"/>
    <xf numFmtId="0" fontId="23" fillId="18" borderId="0" applyNumberFormat="0" applyBorder="0" applyProtection="0"/>
    <xf numFmtId="0" fontId="23" fillId="13" borderId="0" applyNumberFormat="0" applyBorder="0" applyProtection="0"/>
    <xf numFmtId="0" fontId="23" fillId="14" borderId="0" applyNumberFormat="0" applyBorder="0" applyProtection="0"/>
    <xf numFmtId="0" fontId="23" fillId="19" borderId="0" applyNumberFormat="0" applyBorder="0" applyProtection="0"/>
    <xf numFmtId="0" fontId="33" fillId="21" borderId="9" applyNumberFormat="0" applyProtection="0"/>
    <xf numFmtId="0" fontId="25" fillId="21" borderId="4" applyNumberFormat="0" applyProtection="0"/>
    <xf numFmtId="0" fontId="34" fillId="0" borderId="10" applyNumberFormat="0" applyFill="0" applyProtection="0"/>
    <xf numFmtId="0" fontId="24" fillId="3" borderId="0" applyNumberFormat="0" applyBorder="0" applyProtection="0"/>
    <xf numFmtId="0" fontId="29" fillId="0" borderId="6" applyNumberFormat="0" applyFill="0" applyProtection="0"/>
    <xf numFmtId="0" fontId="30" fillId="0" borderId="7" applyNumberFormat="0" applyFill="0" applyProtection="0"/>
    <xf numFmtId="0" fontId="31" fillId="0" borderId="8" applyNumberFormat="0" applyFill="0" applyProtection="0"/>
    <xf numFmtId="0" fontId="31" fillId="0" borderId="0" applyNumberFormat="0" applyFill="0" applyBorder="0" applyProtection="0"/>
    <xf numFmtId="0" fontId="35" fillId="0" borderId="0" applyNumberFormat="0" applyFill="0" applyBorder="0" applyProtection="0"/>
    <xf numFmtId="0" fontId="36" fillId="23" borderId="0" applyNumberFormat="0" applyBorder="0" applyProtection="0"/>
    <xf numFmtId="0" fontId="36" fillId="23" borderId="0" applyNumberFormat="0" applyBorder="0" applyProtection="0"/>
    <xf numFmtId="0" fontId="13" fillId="0" borderId="0"/>
    <xf numFmtId="0" fontId="21" fillId="0" borderId="0"/>
    <xf numFmtId="0" fontId="13" fillId="0" borderId="0"/>
    <xf numFmtId="0" fontId="13" fillId="0" borderId="0"/>
    <xf numFmtId="0" fontId="3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3" fillId="20" borderId="3" applyNumberFormat="0" applyProtection="0"/>
    <xf numFmtId="0" fontId="22" fillId="0" borderId="0"/>
    <xf numFmtId="0" fontId="37" fillId="0" borderId="0"/>
    <xf numFmtId="0" fontId="3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33" fillId="21" borderId="9" applyNumberFormat="0" applyProtection="0"/>
    <xf numFmtId="0" fontId="34" fillId="0" borderId="10" applyNumberFormat="0" applyFill="0" applyProtection="0"/>
    <xf numFmtId="0" fontId="26" fillId="22" borderId="5" applyNumberFormat="0" applyProtection="0"/>
    <xf numFmtId="0" fontId="28" fillId="0" borderId="0" applyNumberFormat="0" applyFill="0" applyBorder="0" applyProtection="0"/>
    <xf numFmtId="0" fontId="38" fillId="0" borderId="0" applyNumberFormat="0" applyFill="0" applyBorder="0" applyProtection="0"/>
    <xf numFmtId="0" fontId="35" fillId="0" borderId="0" applyNumberFormat="0" applyFill="0" applyBorder="0" applyProtection="0"/>
    <xf numFmtId="0" fontId="39" fillId="0" borderId="11" applyNumberFormat="0" applyFill="0" applyProtection="0"/>
    <xf numFmtId="0" fontId="39" fillId="0" borderId="11" applyNumberFormat="0" applyFill="0" applyProtection="0"/>
    <xf numFmtId="0" fontId="32" fillId="7" borderId="4" applyNumberFormat="0" applyProtection="0"/>
    <xf numFmtId="0" fontId="38" fillId="0" borderId="0" applyNumberFormat="0" applyFill="0" applyBorder="0" applyProtection="0"/>
    <xf numFmtId="0" fontId="13" fillId="0" borderId="0"/>
  </cellStyleXfs>
  <cellXfs count="78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9" fillId="0" borderId="0" xfId="1" applyFont="1" applyAlignment="1">
      <alignment vertical="center"/>
    </xf>
    <xf numFmtId="0" fontId="8" fillId="0" borderId="0" xfId="1"/>
    <xf numFmtId="0" fontId="10" fillId="0" borderId="0" xfId="1" applyFont="1"/>
    <xf numFmtId="0" fontId="10" fillId="0" borderId="0" xfId="1" applyFont="1" applyBorder="1"/>
    <xf numFmtId="0" fontId="16" fillId="0" borderId="0" xfId="1" applyFont="1" applyAlignment="1">
      <alignment horizontal="left" vertical="center" indent="5"/>
    </xf>
    <xf numFmtId="0" fontId="18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8" fillId="0" borderId="0" xfId="1" applyFont="1" applyAlignment="1">
      <alignment horizontal="left" vertical="center" indent="7"/>
    </xf>
    <xf numFmtId="0" fontId="16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9" fillId="24" borderId="0" xfId="1" applyFont="1" applyFill="1" applyAlignment="1">
      <alignment vertical="center"/>
    </xf>
    <xf numFmtId="0" fontId="2" fillId="24" borderId="0" xfId="0" applyFont="1" applyFill="1"/>
    <xf numFmtId="0" fontId="9" fillId="24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 indent="5"/>
    </xf>
    <xf numFmtId="0" fontId="0" fillId="0" borderId="0" xfId="0" applyFill="1"/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 indent="7"/>
    </xf>
    <xf numFmtId="0" fontId="16" fillId="0" borderId="0" xfId="0" applyFont="1" applyFill="1" applyAlignment="1">
      <alignment vertical="center"/>
    </xf>
    <xf numFmtId="0" fontId="8" fillId="0" borderId="0" xfId="1" applyFill="1"/>
    <xf numFmtId="0" fontId="42" fillId="0" borderId="0" xfId="1" applyFont="1" applyFill="1"/>
    <xf numFmtId="0" fontId="1" fillId="0" borderId="0" xfId="0" applyFont="1"/>
    <xf numFmtId="0" fontId="0" fillId="0" borderId="12" xfId="0" applyBorder="1"/>
    <xf numFmtId="0" fontId="9" fillId="25" borderId="0" xfId="1" applyFont="1" applyFill="1" applyAlignment="1">
      <alignment vertical="center"/>
    </xf>
    <xf numFmtId="0" fontId="7" fillId="24" borderId="0" xfId="0" applyFont="1" applyFill="1"/>
    <xf numFmtId="0" fontId="42" fillId="0" borderId="0" xfId="1" applyFont="1"/>
    <xf numFmtId="0" fontId="2" fillId="0" borderId="0" xfId="0" applyFont="1"/>
    <xf numFmtId="0" fontId="10" fillId="0" borderId="12" xfId="0" applyFont="1" applyBorder="1"/>
    <xf numFmtId="4" fontId="13" fillId="0" borderId="12" xfId="0" applyNumberFormat="1" applyFont="1" applyBorder="1" applyAlignment="1">
      <alignment horizontal="right" vertical="center" wrapText="1"/>
    </xf>
    <xf numFmtId="0" fontId="11" fillId="0" borderId="12" xfId="0" applyFont="1" applyBorder="1" applyAlignment="1">
      <alignment vertical="center"/>
    </xf>
    <xf numFmtId="0" fontId="11" fillId="0" borderId="12" xfId="0" applyFont="1" applyBorder="1" applyAlignment="1">
      <alignment horizontal="center" vertical="center"/>
    </xf>
    <xf numFmtId="0" fontId="13" fillId="0" borderId="12" xfId="2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wrapText="1"/>
    </xf>
    <xf numFmtId="0" fontId="11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2" xfId="3" applyFont="1" applyBorder="1" applyAlignment="1">
      <alignment horizontal="center" wrapText="1"/>
    </xf>
    <xf numFmtId="0" fontId="13" fillId="0" borderId="12" xfId="4" applyFont="1" applyBorder="1" applyAlignment="1">
      <alignment horizontal="center" wrapText="1"/>
    </xf>
    <xf numFmtId="0" fontId="44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44" fillId="25" borderId="12" xfId="0" applyFont="1" applyFill="1" applyBorder="1" applyAlignment="1">
      <alignment horizontal="center" vertical="center"/>
    </xf>
    <xf numFmtId="0" fontId="2" fillId="0" borderId="0" xfId="0" applyFont="1" applyBorder="1"/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0" fontId="2" fillId="0" borderId="12" xfId="0" applyFont="1" applyBorder="1"/>
    <xf numFmtId="0" fontId="43" fillId="0" borderId="12" xfId="0" applyFont="1" applyBorder="1" applyAlignment="1">
      <alignment horizontal="center" vertical="center"/>
    </xf>
    <xf numFmtId="0" fontId="40" fillId="0" borderId="12" xfId="0" applyFont="1" applyBorder="1"/>
    <xf numFmtId="4" fontId="5" fillId="0" borderId="12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2" fontId="13" fillId="0" borderId="12" xfId="0" applyNumberFormat="1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11" fillId="0" borderId="12" xfId="0" applyFont="1" applyBorder="1" applyAlignment="1">
      <alignment horizontal="center" vertical="center"/>
    </xf>
    <xf numFmtId="4" fontId="11" fillId="0" borderId="12" xfId="0" applyNumberFormat="1" applyFont="1" applyBorder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0" fillId="0" borderId="0" xfId="1" applyFont="1" applyBorder="1"/>
    <xf numFmtId="4" fontId="15" fillId="0" borderId="1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2" fillId="25" borderId="12" xfId="0" applyFont="1" applyFill="1" applyBorder="1"/>
    <xf numFmtId="0" fontId="2" fillId="0" borderId="0" xfId="0" applyFont="1"/>
    <xf numFmtId="0" fontId="5" fillId="0" borderId="12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 vertical="center" wrapText="1"/>
    </xf>
  </cellXfs>
  <cellStyles count="151">
    <cellStyle name="=C:\WINNT\SYSTEM32\COMMAND.COM" xfId="5" xr:uid="{00000000-0005-0000-0000-000000000000}"/>
    <cellStyle name="20% - Accent1" xfId="6" xr:uid="{00000000-0005-0000-0000-000001000000}"/>
    <cellStyle name="20% - Accent1 2" xfId="7" xr:uid="{00000000-0005-0000-0000-000002000000}"/>
    <cellStyle name="20% - Accent2" xfId="8" xr:uid="{00000000-0005-0000-0000-000003000000}"/>
    <cellStyle name="20% - Accent2 2" xfId="9" xr:uid="{00000000-0005-0000-0000-000004000000}"/>
    <cellStyle name="20% - Accent3" xfId="10" xr:uid="{00000000-0005-0000-0000-000005000000}"/>
    <cellStyle name="20% - Accent3 2" xfId="11" xr:uid="{00000000-0005-0000-0000-000006000000}"/>
    <cellStyle name="20% - Accent4" xfId="12" xr:uid="{00000000-0005-0000-0000-000007000000}"/>
    <cellStyle name="20% - Accent4 2" xfId="13" xr:uid="{00000000-0005-0000-0000-000008000000}"/>
    <cellStyle name="20% - Accent5" xfId="14" xr:uid="{00000000-0005-0000-0000-000009000000}"/>
    <cellStyle name="20% - Accent5 2" xfId="15" xr:uid="{00000000-0005-0000-0000-00000A000000}"/>
    <cellStyle name="20% - Accent6" xfId="16" xr:uid="{00000000-0005-0000-0000-00000B000000}"/>
    <cellStyle name="20% - Accent6 2" xfId="17" xr:uid="{00000000-0005-0000-0000-00000C000000}"/>
    <cellStyle name="20% - Isticanje1 2" xfId="18" xr:uid="{00000000-0005-0000-0000-00000D000000}"/>
    <cellStyle name="20% - Isticanje1 2 2" xfId="19" xr:uid="{00000000-0005-0000-0000-00000E000000}"/>
    <cellStyle name="20% - Isticanje2 2" xfId="20" xr:uid="{00000000-0005-0000-0000-00000F000000}"/>
    <cellStyle name="20% - Isticanje2 2 2" xfId="21" xr:uid="{00000000-0005-0000-0000-000010000000}"/>
    <cellStyle name="20% - Isticanje3 2" xfId="22" xr:uid="{00000000-0005-0000-0000-000011000000}"/>
    <cellStyle name="20% - Isticanje3 2 2" xfId="23" xr:uid="{00000000-0005-0000-0000-000012000000}"/>
    <cellStyle name="20% - Isticanje4 2" xfId="24" xr:uid="{00000000-0005-0000-0000-000013000000}"/>
    <cellStyle name="20% - Isticanje4 2 2" xfId="25" xr:uid="{00000000-0005-0000-0000-000014000000}"/>
    <cellStyle name="20% - Isticanje5 2" xfId="26" xr:uid="{00000000-0005-0000-0000-000015000000}"/>
    <cellStyle name="20% - Isticanje5 2 2" xfId="27" xr:uid="{00000000-0005-0000-0000-000016000000}"/>
    <cellStyle name="20% - Isticanje6 2" xfId="28" xr:uid="{00000000-0005-0000-0000-000017000000}"/>
    <cellStyle name="20% - Isticanje6 2 2" xfId="29" xr:uid="{00000000-0005-0000-0000-000018000000}"/>
    <cellStyle name="40% - Accent1" xfId="30" xr:uid="{00000000-0005-0000-0000-000019000000}"/>
    <cellStyle name="40% - Accent1 2" xfId="31" xr:uid="{00000000-0005-0000-0000-00001A000000}"/>
    <cellStyle name="40% - Accent2" xfId="32" xr:uid="{00000000-0005-0000-0000-00001B000000}"/>
    <cellStyle name="40% - Accent2 2" xfId="33" xr:uid="{00000000-0005-0000-0000-00001C000000}"/>
    <cellStyle name="40% - Accent3" xfId="34" xr:uid="{00000000-0005-0000-0000-00001D000000}"/>
    <cellStyle name="40% - Accent3 2" xfId="35" xr:uid="{00000000-0005-0000-0000-00001E000000}"/>
    <cellStyle name="40% - Accent4" xfId="36" xr:uid="{00000000-0005-0000-0000-00001F000000}"/>
    <cellStyle name="40% - Accent4 2" xfId="37" xr:uid="{00000000-0005-0000-0000-000020000000}"/>
    <cellStyle name="40% - Accent5" xfId="38" xr:uid="{00000000-0005-0000-0000-000021000000}"/>
    <cellStyle name="40% - Accent5 2" xfId="39" xr:uid="{00000000-0005-0000-0000-000022000000}"/>
    <cellStyle name="40% - Accent6" xfId="40" xr:uid="{00000000-0005-0000-0000-000023000000}"/>
    <cellStyle name="40% - Accent6 2" xfId="41" xr:uid="{00000000-0005-0000-0000-000024000000}"/>
    <cellStyle name="40% - Isticanje1 2" xfId="42" xr:uid="{00000000-0005-0000-0000-000025000000}"/>
    <cellStyle name="40% - Isticanje1 2 2" xfId="43" xr:uid="{00000000-0005-0000-0000-000026000000}"/>
    <cellStyle name="40% - Isticanje2 2" xfId="44" xr:uid="{00000000-0005-0000-0000-000027000000}"/>
    <cellStyle name="40% - Isticanje2 2 2" xfId="45" xr:uid="{00000000-0005-0000-0000-000028000000}"/>
    <cellStyle name="40% - Isticanje3 2" xfId="46" xr:uid="{00000000-0005-0000-0000-000029000000}"/>
    <cellStyle name="40% - Isticanje3 2 2" xfId="47" xr:uid="{00000000-0005-0000-0000-00002A000000}"/>
    <cellStyle name="40% - Isticanje4 2" xfId="48" xr:uid="{00000000-0005-0000-0000-00002B000000}"/>
    <cellStyle name="40% - Isticanje4 2 2" xfId="49" xr:uid="{00000000-0005-0000-0000-00002C000000}"/>
    <cellStyle name="40% - Isticanje5 2" xfId="50" xr:uid="{00000000-0005-0000-0000-00002D000000}"/>
    <cellStyle name="40% - Isticanje5 2 2" xfId="51" xr:uid="{00000000-0005-0000-0000-00002E000000}"/>
    <cellStyle name="40% - Isticanje6 2" xfId="52" xr:uid="{00000000-0005-0000-0000-00002F000000}"/>
    <cellStyle name="40% - Isticanje6 2 2" xfId="53" xr:uid="{00000000-0005-0000-0000-000030000000}"/>
    <cellStyle name="60% - Accent1" xfId="54" xr:uid="{00000000-0005-0000-0000-000031000000}"/>
    <cellStyle name="60% - Accent2" xfId="55" xr:uid="{00000000-0005-0000-0000-000032000000}"/>
    <cellStyle name="60% - Accent3" xfId="56" xr:uid="{00000000-0005-0000-0000-000033000000}"/>
    <cellStyle name="60% - Accent4" xfId="57" xr:uid="{00000000-0005-0000-0000-000034000000}"/>
    <cellStyle name="60% - Accent5" xfId="58" xr:uid="{00000000-0005-0000-0000-000035000000}"/>
    <cellStyle name="60% - Accent6" xfId="59" xr:uid="{00000000-0005-0000-0000-000036000000}"/>
    <cellStyle name="60% - Isticanje1 2" xfId="60" xr:uid="{00000000-0005-0000-0000-000037000000}"/>
    <cellStyle name="60% - Isticanje2 2" xfId="61" xr:uid="{00000000-0005-0000-0000-000038000000}"/>
    <cellStyle name="60% - Isticanje3 2" xfId="62" xr:uid="{00000000-0005-0000-0000-000039000000}"/>
    <cellStyle name="60% - Isticanje4 2" xfId="63" xr:uid="{00000000-0005-0000-0000-00003A000000}"/>
    <cellStyle name="60% - Isticanje5 2" xfId="64" xr:uid="{00000000-0005-0000-0000-00003B000000}"/>
    <cellStyle name="60% - Isticanje6 2" xfId="65" xr:uid="{00000000-0005-0000-0000-00003C000000}"/>
    <cellStyle name="Accent1" xfId="66" xr:uid="{00000000-0005-0000-0000-00003D000000}"/>
    <cellStyle name="Accent2" xfId="67" xr:uid="{00000000-0005-0000-0000-00003E000000}"/>
    <cellStyle name="Accent3" xfId="68" xr:uid="{00000000-0005-0000-0000-00003F000000}"/>
    <cellStyle name="Accent4" xfId="69" xr:uid="{00000000-0005-0000-0000-000040000000}"/>
    <cellStyle name="Accent5" xfId="70" xr:uid="{00000000-0005-0000-0000-000041000000}"/>
    <cellStyle name="Accent6" xfId="71" xr:uid="{00000000-0005-0000-0000-000042000000}"/>
    <cellStyle name="Bad" xfId="72" xr:uid="{00000000-0005-0000-0000-000043000000}"/>
    <cellStyle name="Bilješka 2" xfId="73" xr:uid="{00000000-0005-0000-0000-000044000000}"/>
    <cellStyle name="Calculation" xfId="74" xr:uid="{00000000-0005-0000-0000-000045000000}"/>
    <cellStyle name="Check Cell" xfId="75" xr:uid="{00000000-0005-0000-0000-000046000000}"/>
    <cellStyle name="Dobro 2" xfId="76" xr:uid="{00000000-0005-0000-0000-000047000000}"/>
    <cellStyle name="Explanatory Text" xfId="77" xr:uid="{00000000-0005-0000-0000-000048000000}"/>
    <cellStyle name="Good" xfId="78" xr:uid="{00000000-0005-0000-0000-000049000000}"/>
    <cellStyle name="Heading 1" xfId="79" xr:uid="{00000000-0005-0000-0000-00004A000000}"/>
    <cellStyle name="Heading 2" xfId="80" xr:uid="{00000000-0005-0000-0000-00004B000000}"/>
    <cellStyle name="Heading 3" xfId="81" xr:uid="{00000000-0005-0000-0000-00004C000000}"/>
    <cellStyle name="Heading 4" xfId="82" xr:uid="{00000000-0005-0000-0000-00004D000000}"/>
    <cellStyle name="Input" xfId="83" xr:uid="{00000000-0005-0000-0000-00004E000000}"/>
    <cellStyle name="Isticanje1 2" xfId="84" xr:uid="{00000000-0005-0000-0000-00004F000000}"/>
    <cellStyle name="Isticanje2 2" xfId="85" xr:uid="{00000000-0005-0000-0000-000050000000}"/>
    <cellStyle name="Isticanje3 2" xfId="86" xr:uid="{00000000-0005-0000-0000-000051000000}"/>
    <cellStyle name="Isticanje4 2" xfId="87" xr:uid="{00000000-0005-0000-0000-000052000000}"/>
    <cellStyle name="Isticanje5 2" xfId="88" xr:uid="{00000000-0005-0000-0000-000053000000}"/>
    <cellStyle name="Isticanje6 2" xfId="89" xr:uid="{00000000-0005-0000-0000-000054000000}"/>
    <cellStyle name="Izlaz 2" xfId="90" xr:uid="{00000000-0005-0000-0000-000055000000}"/>
    <cellStyle name="Izračun 2" xfId="91" xr:uid="{00000000-0005-0000-0000-000056000000}"/>
    <cellStyle name="Linked Cell" xfId="92" xr:uid="{00000000-0005-0000-0000-000057000000}"/>
    <cellStyle name="Loše 2" xfId="93" xr:uid="{00000000-0005-0000-0000-000058000000}"/>
    <cellStyle name="Naslov 1 2" xfId="94" xr:uid="{00000000-0005-0000-0000-000059000000}"/>
    <cellStyle name="Naslov 2 2" xfId="95" xr:uid="{00000000-0005-0000-0000-00005A000000}"/>
    <cellStyle name="Naslov 3 2" xfId="96" xr:uid="{00000000-0005-0000-0000-00005B000000}"/>
    <cellStyle name="Naslov 4 2" xfId="97" xr:uid="{00000000-0005-0000-0000-00005C000000}"/>
    <cellStyle name="Naslov 5" xfId="98" xr:uid="{00000000-0005-0000-0000-00005D000000}"/>
    <cellStyle name="Navadno_SLOVENIJA  DUNLOP 2005-2 Bruto cenik" xfId="150" xr:uid="{00000000-0005-0000-0000-00005E000000}"/>
    <cellStyle name="Neutral" xfId="99" xr:uid="{00000000-0005-0000-0000-00005F000000}"/>
    <cellStyle name="Neutralno 2" xfId="100" xr:uid="{00000000-0005-0000-0000-000060000000}"/>
    <cellStyle name="Normal 2" xfId="101" xr:uid="{00000000-0005-0000-0000-000061000000}"/>
    <cellStyle name="Normal 2 2" xfId="2" xr:uid="{00000000-0005-0000-0000-000062000000}"/>
    <cellStyle name="Normal_MLADEN TENDER HP" xfId="102" xr:uid="{00000000-0005-0000-0000-000063000000}"/>
    <cellStyle name="Normalno" xfId="0" builtinId="0"/>
    <cellStyle name="Normalno 2" xfId="1" xr:uid="{00000000-0005-0000-0000-000065000000}"/>
    <cellStyle name="Normalno 2 2" xfId="103" xr:uid="{00000000-0005-0000-0000-000066000000}"/>
    <cellStyle name="Normalno 2 2 2" xfId="104" xr:uid="{00000000-0005-0000-0000-000067000000}"/>
    <cellStyle name="Normalno 3" xfId="105" xr:uid="{00000000-0005-0000-0000-000068000000}"/>
    <cellStyle name="Normalno 3 2" xfId="106" xr:uid="{00000000-0005-0000-0000-000069000000}"/>
    <cellStyle name="Normalno 3 2 2" xfId="107" xr:uid="{00000000-0005-0000-0000-00006A000000}"/>
    <cellStyle name="Normalno 3 2 2 2" xfId="108" xr:uid="{00000000-0005-0000-0000-00006B000000}"/>
    <cellStyle name="Normalno 3 2 2 2 2" xfId="109" xr:uid="{00000000-0005-0000-0000-00006C000000}"/>
    <cellStyle name="Normalno 3 2 2 3" xfId="110" xr:uid="{00000000-0005-0000-0000-00006D000000}"/>
    <cellStyle name="Normalno 3 2 3" xfId="111" xr:uid="{00000000-0005-0000-0000-00006E000000}"/>
    <cellStyle name="Normalno 3 2 3 2" xfId="112" xr:uid="{00000000-0005-0000-0000-00006F000000}"/>
    <cellStyle name="Normalno 3 2 4" xfId="113" xr:uid="{00000000-0005-0000-0000-000070000000}"/>
    <cellStyle name="Normalno 4" xfId="114" xr:uid="{00000000-0005-0000-0000-000071000000}"/>
    <cellStyle name="Normalno 4 2" xfId="115" xr:uid="{00000000-0005-0000-0000-000072000000}"/>
    <cellStyle name="Normalno 4 2 2" xfId="116" xr:uid="{00000000-0005-0000-0000-000073000000}"/>
    <cellStyle name="Normalno 4 3" xfId="117" xr:uid="{00000000-0005-0000-0000-000074000000}"/>
    <cellStyle name="Normalno 4 3 2" xfId="118" xr:uid="{00000000-0005-0000-0000-000075000000}"/>
    <cellStyle name="Normalno 4 4" xfId="119" xr:uid="{00000000-0005-0000-0000-000076000000}"/>
    <cellStyle name="Normalno 5" xfId="120" xr:uid="{00000000-0005-0000-0000-000077000000}"/>
    <cellStyle name="Normalno 5 2" xfId="121" xr:uid="{00000000-0005-0000-0000-000078000000}"/>
    <cellStyle name="Normalno 5 2 2" xfId="122" xr:uid="{00000000-0005-0000-0000-000079000000}"/>
    <cellStyle name="Normalno 5 3" xfId="123" xr:uid="{00000000-0005-0000-0000-00007A000000}"/>
    <cellStyle name="Normalno 5 3 2" xfId="124" xr:uid="{00000000-0005-0000-0000-00007B000000}"/>
    <cellStyle name="Normalno 5 4" xfId="125" xr:uid="{00000000-0005-0000-0000-00007C000000}"/>
    <cellStyle name="Normalno 6" xfId="4" xr:uid="{00000000-0005-0000-0000-00007D000000}"/>
    <cellStyle name="Note" xfId="126" xr:uid="{00000000-0005-0000-0000-00007E000000}"/>
    <cellStyle name="Obično 2" xfId="127" xr:uid="{00000000-0005-0000-0000-00007F000000}"/>
    <cellStyle name="Obično 2 2" xfId="128" xr:uid="{00000000-0005-0000-0000-000080000000}"/>
    <cellStyle name="Obično 2 2 2" xfId="129" xr:uid="{00000000-0005-0000-0000-000081000000}"/>
    <cellStyle name="Obično 2 2 3" xfId="130" xr:uid="{00000000-0005-0000-0000-000082000000}"/>
    <cellStyle name="Obično 2 2 3 2" xfId="131" xr:uid="{00000000-0005-0000-0000-000083000000}"/>
    <cellStyle name="Obično 2 3" xfId="3" xr:uid="{00000000-0005-0000-0000-000084000000}"/>
    <cellStyle name="Obično 2 4" xfId="132" xr:uid="{00000000-0005-0000-0000-000085000000}"/>
    <cellStyle name="Obično 3" xfId="133" xr:uid="{00000000-0005-0000-0000-000086000000}"/>
    <cellStyle name="Obično 3 2" xfId="134" xr:uid="{00000000-0005-0000-0000-000087000000}"/>
    <cellStyle name="Obično 3 2 2" xfId="135" xr:uid="{00000000-0005-0000-0000-000088000000}"/>
    <cellStyle name="Obično 3 3" xfId="136" xr:uid="{00000000-0005-0000-0000-000089000000}"/>
    <cellStyle name="Obično 3 3 2" xfId="137" xr:uid="{00000000-0005-0000-0000-00008A000000}"/>
    <cellStyle name="Obično 3 4" xfId="138" xr:uid="{00000000-0005-0000-0000-00008B000000}"/>
    <cellStyle name="Obično 4" xfId="139" xr:uid="{00000000-0005-0000-0000-00008C000000}"/>
    <cellStyle name="Output" xfId="140" xr:uid="{00000000-0005-0000-0000-00008D000000}"/>
    <cellStyle name="Povezana ćelija 2" xfId="141" xr:uid="{00000000-0005-0000-0000-00008E000000}"/>
    <cellStyle name="Provjera ćelije 2" xfId="142" xr:uid="{00000000-0005-0000-0000-00008F000000}"/>
    <cellStyle name="Tekst objašnjenja 2" xfId="143" xr:uid="{00000000-0005-0000-0000-000090000000}"/>
    <cellStyle name="Tekst upozorenja 2" xfId="144" xr:uid="{00000000-0005-0000-0000-000091000000}"/>
    <cellStyle name="Title" xfId="145" xr:uid="{00000000-0005-0000-0000-000092000000}"/>
    <cellStyle name="Total" xfId="146" xr:uid="{00000000-0005-0000-0000-000093000000}"/>
    <cellStyle name="Ukupni zbroj 2" xfId="147" xr:uid="{00000000-0005-0000-0000-000094000000}"/>
    <cellStyle name="Unos 2" xfId="148" xr:uid="{00000000-0005-0000-0000-000095000000}"/>
    <cellStyle name="Warning Text" xfId="149" xr:uid="{00000000-0005-0000-0000-00009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topLeftCell="A28" zoomScaleNormal="100" workbookViewId="0">
      <selection activeCell="B41" sqref="B41"/>
    </sheetView>
  </sheetViews>
  <sheetFormatPr defaultColWidth="8.6640625" defaultRowHeight="14.4" x14ac:dyDescent="0.3"/>
  <cols>
    <col min="1" max="1" width="7" style="4" customWidth="1"/>
    <col min="2" max="2" width="24.33203125" style="4" customWidth="1"/>
    <col min="3" max="3" width="14.5546875" style="4" customWidth="1"/>
    <col min="4" max="4" width="11.44140625" style="4" customWidth="1"/>
    <col min="5" max="5" width="13.44140625" style="4" customWidth="1"/>
    <col min="6" max="6" width="13.5546875" style="4" customWidth="1"/>
    <col min="7" max="7" width="11.44140625" style="4" customWidth="1"/>
    <col min="8" max="8" width="17.5546875" style="4" customWidth="1"/>
    <col min="9" max="9" width="12.44140625" style="4" customWidth="1"/>
    <col min="10" max="1023" width="8.5546875" style="4" customWidth="1"/>
    <col min="1024" max="16384" width="8.6640625" style="4"/>
  </cols>
  <sheetData>
    <row r="1" spans="1:11" ht="17.399999999999999" x14ac:dyDescent="0.3">
      <c r="A1" s="62" t="s">
        <v>65</v>
      </c>
      <c r="B1" s="62"/>
      <c r="C1" s="62"/>
      <c r="D1" s="62"/>
      <c r="E1" s="13"/>
      <c r="F1" s="3"/>
      <c r="G1" s="3"/>
      <c r="H1" s="3"/>
      <c r="I1" s="3"/>
      <c r="J1" s="3"/>
      <c r="K1" s="3"/>
    </row>
    <row r="2" spans="1:11" x14ac:dyDescent="0.3">
      <c r="A2" s="5"/>
      <c r="B2" s="5"/>
      <c r="C2" s="5"/>
      <c r="D2" s="5"/>
      <c r="E2" s="5"/>
      <c r="F2" s="5"/>
      <c r="G2" s="5"/>
      <c r="H2" s="66"/>
      <c r="I2" s="66"/>
      <c r="J2" s="5"/>
      <c r="K2" s="6"/>
    </row>
    <row r="3" spans="1:11" customFormat="1" ht="40.200000000000003" x14ac:dyDescent="0.3">
      <c r="A3" s="32" t="s">
        <v>20</v>
      </c>
      <c r="B3" s="32" t="s">
        <v>21</v>
      </c>
      <c r="C3" s="33" t="s">
        <v>40</v>
      </c>
      <c r="D3" s="36" t="s">
        <v>4</v>
      </c>
      <c r="E3" s="34" t="s">
        <v>41</v>
      </c>
      <c r="F3" s="34" t="s">
        <v>42</v>
      </c>
      <c r="G3" s="34" t="s">
        <v>43</v>
      </c>
      <c r="H3" s="35" t="s">
        <v>44</v>
      </c>
      <c r="I3" s="36" t="s">
        <v>5</v>
      </c>
      <c r="J3" s="63" t="s">
        <v>6</v>
      </c>
      <c r="K3" s="63"/>
    </row>
    <row r="4" spans="1:11" customFormat="1" ht="17.100000000000001" customHeight="1" x14ac:dyDescent="0.3">
      <c r="A4" s="33">
        <v>1</v>
      </c>
      <c r="B4" s="42" t="s">
        <v>80</v>
      </c>
      <c r="C4" s="32"/>
      <c r="D4" s="41">
        <v>4</v>
      </c>
      <c r="E4" s="39" t="s">
        <v>47</v>
      </c>
      <c r="F4" s="40" t="s">
        <v>45</v>
      </c>
      <c r="G4" s="40">
        <v>74</v>
      </c>
      <c r="H4" s="30"/>
      <c r="I4" s="31"/>
      <c r="J4" s="64">
        <f t="shared" ref="J4:J22" si="0">D4*I4</f>
        <v>0</v>
      </c>
      <c r="K4" s="64"/>
    </row>
    <row r="5" spans="1:11" customFormat="1" ht="17.100000000000001" customHeight="1" x14ac:dyDescent="0.3">
      <c r="A5" s="33">
        <v>2</v>
      </c>
      <c r="B5" s="41" t="s">
        <v>93</v>
      </c>
      <c r="C5" s="43"/>
      <c r="D5" s="41">
        <v>2</v>
      </c>
      <c r="E5" s="41" t="s">
        <v>47</v>
      </c>
      <c r="F5" s="41" t="s">
        <v>45</v>
      </c>
      <c r="G5" s="41">
        <v>71</v>
      </c>
      <c r="H5" s="30"/>
      <c r="I5" s="31"/>
      <c r="J5" s="64">
        <f t="shared" ref="J5" si="1">D5*I5</f>
        <v>0</v>
      </c>
      <c r="K5" s="64"/>
    </row>
    <row r="6" spans="1:11" customFormat="1" ht="17.100000000000001" customHeight="1" x14ac:dyDescent="0.3">
      <c r="A6" s="33">
        <v>3</v>
      </c>
      <c r="B6" s="42" t="s">
        <v>48</v>
      </c>
      <c r="C6" s="32"/>
      <c r="D6" s="41">
        <v>2</v>
      </c>
      <c r="E6" s="41" t="s">
        <v>45</v>
      </c>
      <c r="F6" s="41" t="s">
        <v>46</v>
      </c>
      <c r="G6" s="41">
        <v>71</v>
      </c>
      <c r="H6" s="30"/>
      <c r="I6" s="31"/>
      <c r="J6" s="64">
        <f t="shared" si="0"/>
        <v>0</v>
      </c>
      <c r="K6" s="64"/>
    </row>
    <row r="7" spans="1:11" customFormat="1" ht="17.100000000000001" customHeight="1" x14ac:dyDescent="0.3">
      <c r="A7" s="33">
        <v>4</v>
      </c>
      <c r="B7" s="42" t="s">
        <v>67</v>
      </c>
      <c r="C7" s="32"/>
      <c r="D7" s="41">
        <v>4</v>
      </c>
      <c r="E7" s="41" t="s">
        <v>45</v>
      </c>
      <c r="F7" s="41" t="s">
        <v>46</v>
      </c>
      <c r="G7" s="41">
        <v>71</v>
      </c>
      <c r="H7" s="30"/>
      <c r="I7" s="31"/>
      <c r="J7" s="64">
        <f t="shared" si="0"/>
        <v>0</v>
      </c>
      <c r="K7" s="64"/>
    </row>
    <row r="8" spans="1:11" customFormat="1" ht="17.100000000000001" customHeight="1" x14ac:dyDescent="0.3">
      <c r="A8" s="33">
        <v>5</v>
      </c>
      <c r="B8" s="42" t="s">
        <v>68</v>
      </c>
      <c r="C8" s="32"/>
      <c r="D8" s="41">
        <v>2</v>
      </c>
      <c r="E8" s="41" t="s">
        <v>45</v>
      </c>
      <c r="F8" s="41" t="s">
        <v>46</v>
      </c>
      <c r="G8" s="41">
        <v>69</v>
      </c>
      <c r="H8" s="30"/>
      <c r="I8" s="31"/>
      <c r="J8" s="64">
        <f t="shared" si="0"/>
        <v>0</v>
      </c>
      <c r="K8" s="64"/>
    </row>
    <row r="9" spans="1:11" customFormat="1" ht="17.100000000000001" customHeight="1" x14ac:dyDescent="0.3">
      <c r="A9" s="33">
        <v>6</v>
      </c>
      <c r="B9" s="42" t="s">
        <v>69</v>
      </c>
      <c r="C9" s="32"/>
      <c r="D9" s="41">
        <v>2</v>
      </c>
      <c r="E9" s="41" t="s">
        <v>47</v>
      </c>
      <c r="F9" s="41" t="s">
        <v>45</v>
      </c>
      <c r="G9" s="41">
        <v>70</v>
      </c>
      <c r="H9" s="30"/>
      <c r="I9" s="31"/>
      <c r="J9" s="64">
        <f t="shared" si="0"/>
        <v>0</v>
      </c>
      <c r="K9" s="64"/>
    </row>
    <row r="10" spans="1:11" customFormat="1" ht="17.100000000000001" customHeight="1" x14ac:dyDescent="0.3">
      <c r="A10" s="33">
        <v>7</v>
      </c>
      <c r="B10" s="42" t="s">
        <v>70</v>
      </c>
      <c r="C10" s="32"/>
      <c r="D10" s="41">
        <v>2</v>
      </c>
      <c r="E10" s="41" t="s">
        <v>46</v>
      </c>
      <c r="F10" s="41" t="s">
        <v>47</v>
      </c>
      <c r="G10" s="41">
        <v>70</v>
      </c>
      <c r="H10" s="30"/>
      <c r="I10" s="31"/>
      <c r="J10" s="64">
        <f t="shared" si="0"/>
        <v>0</v>
      </c>
      <c r="K10" s="64"/>
    </row>
    <row r="11" spans="1:11" customFormat="1" ht="17.100000000000001" customHeight="1" x14ac:dyDescent="0.3">
      <c r="A11" s="33">
        <v>8</v>
      </c>
      <c r="B11" s="42" t="s">
        <v>71</v>
      </c>
      <c r="C11" s="32"/>
      <c r="D11" s="41">
        <v>2</v>
      </c>
      <c r="E11" s="41" t="s">
        <v>45</v>
      </c>
      <c r="F11" s="41" t="s">
        <v>46</v>
      </c>
      <c r="G11" s="41">
        <v>70</v>
      </c>
      <c r="H11" s="30"/>
      <c r="I11" s="31"/>
      <c r="J11" s="64">
        <f t="shared" si="0"/>
        <v>0</v>
      </c>
      <c r="K11" s="64"/>
    </row>
    <row r="12" spans="1:11" customFormat="1" ht="17.100000000000001" customHeight="1" x14ac:dyDescent="0.3">
      <c r="A12" s="33">
        <v>9</v>
      </c>
      <c r="B12" s="42" t="s">
        <v>72</v>
      </c>
      <c r="C12" s="32"/>
      <c r="D12" s="41">
        <v>2</v>
      </c>
      <c r="E12" s="41" t="s">
        <v>45</v>
      </c>
      <c r="F12" s="41" t="s">
        <v>45</v>
      </c>
      <c r="G12" s="41">
        <v>72</v>
      </c>
      <c r="H12" s="30"/>
      <c r="I12" s="31"/>
      <c r="J12" s="64">
        <f t="shared" si="0"/>
        <v>0</v>
      </c>
      <c r="K12" s="64"/>
    </row>
    <row r="13" spans="1:11" customFormat="1" ht="17.100000000000001" customHeight="1" x14ac:dyDescent="0.3">
      <c r="A13" s="33">
        <v>10</v>
      </c>
      <c r="B13" s="42" t="s">
        <v>73</v>
      </c>
      <c r="C13" s="32"/>
      <c r="D13" s="41">
        <v>2</v>
      </c>
      <c r="E13" s="41" t="s">
        <v>66</v>
      </c>
      <c r="F13" s="41" t="s">
        <v>46</v>
      </c>
      <c r="G13" s="41">
        <v>73</v>
      </c>
      <c r="H13" s="30"/>
      <c r="I13" s="31"/>
      <c r="J13" s="64">
        <f t="shared" si="0"/>
        <v>0</v>
      </c>
      <c r="K13" s="64"/>
    </row>
    <row r="14" spans="1:11" customFormat="1" ht="17.100000000000001" customHeight="1" x14ac:dyDescent="0.3">
      <c r="A14" s="33">
        <v>11</v>
      </c>
      <c r="B14" s="42" t="s">
        <v>112</v>
      </c>
      <c r="C14" s="32"/>
      <c r="D14" s="41">
        <v>2</v>
      </c>
      <c r="E14" s="41" t="s">
        <v>45</v>
      </c>
      <c r="F14" s="41" t="s">
        <v>46</v>
      </c>
      <c r="G14" s="41">
        <v>72</v>
      </c>
      <c r="H14" s="30"/>
      <c r="I14" s="31"/>
      <c r="J14" s="64">
        <f t="shared" si="0"/>
        <v>0</v>
      </c>
      <c r="K14" s="64"/>
    </row>
    <row r="15" spans="1:11" customFormat="1" ht="17.100000000000001" customHeight="1" x14ac:dyDescent="0.3">
      <c r="A15" s="33">
        <v>12</v>
      </c>
      <c r="B15" s="42" t="s">
        <v>74</v>
      </c>
      <c r="C15" s="32"/>
      <c r="D15" s="41">
        <v>4</v>
      </c>
      <c r="E15" s="41" t="s">
        <v>46</v>
      </c>
      <c r="F15" s="41" t="s">
        <v>47</v>
      </c>
      <c r="G15" s="41">
        <v>70</v>
      </c>
      <c r="H15" s="30"/>
      <c r="I15" s="31"/>
      <c r="J15" s="64">
        <f t="shared" si="0"/>
        <v>0</v>
      </c>
      <c r="K15" s="64"/>
    </row>
    <row r="16" spans="1:11" customFormat="1" ht="17.100000000000001" customHeight="1" x14ac:dyDescent="0.3">
      <c r="A16" s="33">
        <v>13</v>
      </c>
      <c r="B16" s="42" t="s">
        <v>102</v>
      </c>
      <c r="C16" s="32"/>
      <c r="D16" s="41">
        <v>2</v>
      </c>
      <c r="E16" s="41" t="s">
        <v>45</v>
      </c>
      <c r="F16" s="41" t="s">
        <v>46</v>
      </c>
      <c r="G16" s="41">
        <v>73</v>
      </c>
      <c r="H16" s="30"/>
      <c r="I16" s="31"/>
      <c r="J16" s="64">
        <f t="shared" si="0"/>
        <v>0</v>
      </c>
      <c r="K16" s="64"/>
    </row>
    <row r="17" spans="1:15" customFormat="1" ht="17.100000000000001" customHeight="1" x14ac:dyDescent="0.3">
      <c r="A17" s="33">
        <v>14</v>
      </c>
      <c r="B17" s="42" t="s">
        <v>75</v>
      </c>
      <c r="C17" s="32"/>
      <c r="D17" s="44">
        <v>4</v>
      </c>
      <c r="E17" s="41" t="s">
        <v>45</v>
      </c>
      <c r="F17" s="41" t="s">
        <v>46</v>
      </c>
      <c r="G17" s="41">
        <v>73</v>
      </c>
      <c r="H17" s="30"/>
      <c r="I17" s="31"/>
      <c r="J17" s="64">
        <f t="shared" si="0"/>
        <v>0</v>
      </c>
      <c r="K17" s="64"/>
    </row>
    <row r="18" spans="1:15" customFormat="1" ht="17.100000000000001" customHeight="1" x14ac:dyDescent="0.3">
      <c r="A18" s="33">
        <v>15</v>
      </c>
      <c r="B18" s="42" t="s">
        <v>76</v>
      </c>
      <c r="C18" s="32"/>
      <c r="D18" s="41">
        <v>2</v>
      </c>
      <c r="E18" s="41" t="s">
        <v>66</v>
      </c>
      <c r="F18" s="41" t="s">
        <v>45</v>
      </c>
      <c r="G18" s="41">
        <v>72</v>
      </c>
      <c r="H18" s="30"/>
      <c r="I18" s="31"/>
      <c r="J18" s="64">
        <f t="shared" si="0"/>
        <v>0</v>
      </c>
      <c r="K18" s="64"/>
    </row>
    <row r="19" spans="1:15" customFormat="1" ht="17.100000000000001" customHeight="1" x14ac:dyDescent="0.3">
      <c r="A19" s="33">
        <v>16</v>
      </c>
      <c r="B19" s="42" t="s">
        <v>77</v>
      </c>
      <c r="C19" s="32"/>
      <c r="D19" s="44">
        <v>2</v>
      </c>
      <c r="E19" s="41" t="s">
        <v>45</v>
      </c>
      <c r="F19" s="41" t="s">
        <v>45</v>
      </c>
      <c r="G19" s="41">
        <v>71</v>
      </c>
      <c r="H19" s="30"/>
      <c r="I19" s="31"/>
      <c r="J19" s="64">
        <f t="shared" si="0"/>
        <v>0</v>
      </c>
      <c r="K19" s="64"/>
      <c r="O19" t="s">
        <v>101</v>
      </c>
    </row>
    <row r="20" spans="1:15" customFormat="1" ht="17.100000000000001" customHeight="1" x14ac:dyDescent="0.3">
      <c r="A20" s="33">
        <v>17</v>
      </c>
      <c r="B20" s="42" t="s">
        <v>78</v>
      </c>
      <c r="C20" s="32"/>
      <c r="D20" s="41">
        <v>2</v>
      </c>
      <c r="E20" s="41" t="s">
        <v>66</v>
      </c>
      <c r="F20" s="41" t="s">
        <v>66</v>
      </c>
      <c r="G20" s="41">
        <v>74</v>
      </c>
      <c r="H20" s="30"/>
      <c r="I20" s="31"/>
      <c r="J20" s="64">
        <f t="shared" si="0"/>
        <v>0</v>
      </c>
      <c r="K20" s="64"/>
    </row>
    <row r="21" spans="1:15" customFormat="1" ht="17.100000000000001" customHeight="1" x14ac:dyDescent="0.3">
      <c r="A21" s="33">
        <v>18</v>
      </c>
      <c r="B21" s="42" t="s">
        <v>79</v>
      </c>
      <c r="C21" s="32"/>
      <c r="D21" s="41">
        <v>2</v>
      </c>
      <c r="E21" s="41" t="s">
        <v>47</v>
      </c>
      <c r="F21" s="41" t="s">
        <v>45</v>
      </c>
      <c r="G21" s="41">
        <v>71</v>
      </c>
      <c r="H21" s="30"/>
      <c r="I21" s="31"/>
      <c r="J21" s="64">
        <f t="shared" si="0"/>
        <v>0</v>
      </c>
      <c r="K21" s="64"/>
    </row>
    <row r="22" spans="1:15" customFormat="1" ht="17.100000000000001" customHeight="1" x14ac:dyDescent="0.3">
      <c r="A22" s="33">
        <v>19</v>
      </c>
      <c r="B22" s="42"/>
      <c r="C22" s="32"/>
      <c r="D22" s="41"/>
      <c r="E22" s="41"/>
      <c r="F22" s="41"/>
      <c r="G22" s="41"/>
      <c r="H22" s="30"/>
      <c r="I22" s="31"/>
      <c r="J22" s="64">
        <f t="shared" si="0"/>
        <v>0</v>
      </c>
      <c r="K22" s="64"/>
    </row>
    <row r="23" spans="1:15" customFormat="1" ht="17.100000000000001" customHeight="1" x14ac:dyDescent="0.3">
      <c r="A23" s="33">
        <v>20</v>
      </c>
      <c r="B23" s="42" t="s">
        <v>101</v>
      </c>
      <c r="C23" s="32"/>
      <c r="D23" s="61"/>
      <c r="E23" s="61" t="s">
        <v>101</v>
      </c>
      <c r="F23" s="61" t="s">
        <v>101</v>
      </c>
      <c r="G23" s="61" t="s">
        <v>101</v>
      </c>
      <c r="H23" s="30"/>
      <c r="I23" s="31"/>
      <c r="J23" s="64">
        <f t="shared" ref="J23" si="2">D23*I23</f>
        <v>0</v>
      </c>
      <c r="K23" s="64"/>
    </row>
    <row r="24" spans="1:15" ht="15" customHeight="1" x14ac:dyDescent="0.3">
      <c r="A24" s="33"/>
      <c r="B24" s="32"/>
      <c r="C24" s="32"/>
      <c r="D24" s="33"/>
      <c r="E24" s="33"/>
      <c r="F24" s="33"/>
      <c r="G24" s="33"/>
      <c r="H24" s="65" t="s">
        <v>49</v>
      </c>
      <c r="I24" s="65"/>
      <c r="J24" s="67">
        <f>SUM(J4:K22)</f>
        <v>0</v>
      </c>
      <c r="K24" s="67"/>
    </row>
    <row r="25" spans="1:15" ht="15" customHeight="1" x14ac:dyDescent="0.3">
      <c r="A25" s="33"/>
      <c r="B25" s="32"/>
      <c r="C25" s="32"/>
      <c r="D25" s="33"/>
      <c r="E25" s="33"/>
      <c r="F25" s="33"/>
      <c r="G25" s="33"/>
      <c r="H25" s="65" t="s">
        <v>50</v>
      </c>
      <c r="I25" s="65"/>
      <c r="J25" s="67">
        <f>J24*0.25</f>
        <v>0</v>
      </c>
      <c r="K25" s="67"/>
    </row>
    <row r="26" spans="1:15" ht="15" customHeight="1" x14ac:dyDescent="0.3">
      <c r="A26" s="33"/>
      <c r="B26" s="32"/>
      <c r="C26" s="32"/>
      <c r="D26" s="33"/>
      <c r="E26" s="33"/>
      <c r="F26" s="33"/>
      <c r="G26" s="33"/>
      <c r="H26" s="65" t="s">
        <v>51</v>
      </c>
      <c r="I26" s="65"/>
      <c r="J26" s="67">
        <f>SUM(J24:K25)</f>
        <v>0</v>
      </c>
      <c r="K26" s="67"/>
    </row>
    <row r="27" spans="1:15" x14ac:dyDescent="0.3">
      <c r="A27" s="12"/>
      <c r="B27"/>
      <c r="C27"/>
      <c r="D27"/>
      <c r="E27"/>
      <c r="F27"/>
      <c r="G27"/>
      <c r="H27"/>
      <c r="I27"/>
      <c r="J27"/>
      <c r="K27"/>
    </row>
    <row r="28" spans="1:15" x14ac:dyDescent="0.3">
      <c r="A28" s="16" t="s">
        <v>91</v>
      </c>
      <c r="B28" s="17"/>
      <c r="C28" s="17"/>
      <c r="D28" s="17"/>
      <c r="E28" s="17"/>
      <c r="F28" s="17"/>
      <c r="G28"/>
      <c r="H28"/>
      <c r="I28"/>
      <c r="J28"/>
      <c r="K28"/>
    </row>
    <row r="29" spans="1:15" x14ac:dyDescent="0.3">
      <c r="A29" s="18" t="s">
        <v>92</v>
      </c>
      <c r="B29" s="17"/>
      <c r="C29" s="17"/>
      <c r="D29" s="17"/>
      <c r="E29" s="17"/>
      <c r="F29" s="17"/>
      <c r="G29"/>
      <c r="H29"/>
      <c r="I29"/>
      <c r="J29"/>
      <c r="K29"/>
    </row>
    <row r="30" spans="1:15" x14ac:dyDescent="0.3">
      <c r="A30" s="18" t="s">
        <v>52</v>
      </c>
      <c r="B30" s="17"/>
      <c r="C30" s="17"/>
      <c r="D30" s="17"/>
      <c r="E30" s="17"/>
      <c r="F30" s="17"/>
      <c r="G30"/>
      <c r="H30"/>
      <c r="I30"/>
      <c r="J30"/>
      <c r="K30"/>
    </row>
    <row r="31" spans="1:15" x14ac:dyDescent="0.3">
      <c r="A31" s="18" t="s">
        <v>53</v>
      </c>
      <c r="B31" s="17"/>
      <c r="C31" s="17"/>
      <c r="D31" s="17"/>
      <c r="E31" s="17"/>
      <c r="F31" s="17"/>
      <c r="G31"/>
      <c r="H31"/>
      <c r="I31"/>
      <c r="J31"/>
      <c r="K31"/>
    </row>
    <row r="32" spans="1:15" x14ac:dyDescent="0.3">
      <c r="A32" s="19" t="s">
        <v>54</v>
      </c>
      <c r="B32" s="17"/>
      <c r="C32" s="17"/>
      <c r="D32" s="17"/>
      <c r="E32" s="17"/>
      <c r="F32" s="17"/>
      <c r="G32"/>
      <c r="H32"/>
      <c r="I32"/>
      <c r="J32"/>
      <c r="K32"/>
    </row>
    <row r="33" spans="1:11" x14ac:dyDescent="0.3">
      <c r="A33" s="20" t="s">
        <v>55</v>
      </c>
      <c r="B33" s="17"/>
      <c r="C33" s="17"/>
      <c r="D33" s="17"/>
      <c r="E33" s="17"/>
      <c r="F33" s="17"/>
      <c r="G33"/>
      <c r="H33"/>
      <c r="I33"/>
      <c r="J33"/>
      <c r="K33"/>
    </row>
    <row r="34" spans="1:11" x14ac:dyDescent="0.3">
      <c r="A34" s="21" t="s">
        <v>56</v>
      </c>
      <c r="B34" s="17"/>
      <c r="C34" s="17"/>
      <c r="D34" s="17"/>
      <c r="E34" s="17"/>
      <c r="F34" s="17"/>
      <c r="G34"/>
      <c r="H34"/>
      <c r="I34"/>
      <c r="J34"/>
      <c r="K34"/>
    </row>
    <row r="35" spans="1:11" x14ac:dyDescent="0.3">
      <c r="A35" s="20" t="s">
        <v>57</v>
      </c>
      <c r="B35" s="17"/>
      <c r="C35" s="17"/>
      <c r="D35" s="17"/>
      <c r="E35" s="17"/>
      <c r="F35" s="17"/>
      <c r="G35"/>
      <c r="H35"/>
      <c r="I35"/>
      <c r="J35"/>
      <c r="K35"/>
    </row>
    <row r="36" spans="1:11" x14ac:dyDescent="0.3">
      <c r="A36" s="18" t="s">
        <v>58</v>
      </c>
      <c r="B36" s="17"/>
      <c r="C36" s="17"/>
      <c r="D36" s="17"/>
      <c r="E36" s="17"/>
      <c r="F36" s="17"/>
      <c r="G36"/>
      <c r="H36"/>
      <c r="I36"/>
      <c r="J36"/>
      <c r="K36"/>
    </row>
    <row r="37" spans="1:11" x14ac:dyDescent="0.3">
      <c r="A37" s="18" t="s">
        <v>59</v>
      </c>
      <c r="B37" s="17"/>
      <c r="C37" s="17"/>
      <c r="D37" s="17"/>
      <c r="E37" s="17"/>
      <c r="F37" s="17"/>
      <c r="G37"/>
      <c r="H37"/>
      <c r="I37"/>
      <c r="J37"/>
      <c r="K37"/>
    </row>
    <row r="38" spans="1:11" x14ac:dyDescent="0.3">
      <c r="A38" s="18" t="s">
        <v>60</v>
      </c>
      <c r="B38" s="17"/>
      <c r="C38" s="17"/>
      <c r="D38" s="17"/>
      <c r="E38" s="17"/>
      <c r="F38" s="17"/>
      <c r="G38"/>
      <c r="H38"/>
      <c r="I38"/>
      <c r="J38"/>
      <c r="K38"/>
    </row>
    <row r="39" spans="1:11" x14ac:dyDescent="0.3">
      <c r="A39" s="18" t="s">
        <v>61</v>
      </c>
      <c r="B39" s="17"/>
      <c r="C39" s="17"/>
      <c r="D39" s="17"/>
      <c r="E39" s="17"/>
      <c r="F39" s="17"/>
      <c r="G39"/>
      <c r="H39"/>
      <c r="I39"/>
      <c r="J39"/>
      <c r="K39"/>
    </row>
    <row r="40" spans="1:11" x14ac:dyDescent="0.3">
      <c r="A40" s="18" t="s">
        <v>62</v>
      </c>
      <c r="B40" s="17"/>
      <c r="C40" s="17"/>
      <c r="D40" s="17"/>
      <c r="E40" s="17"/>
      <c r="F40" s="17"/>
      <c r="G40"/>
      <c r="H40"/>
      <c r="I40"/>
      <c r="J40"/>
      <c r="K40"/>
    </row>
    <row r="41" spans="1:11" x14ac:dyDescent="0.3">
      <c r="A41" s="22"/>
      <c r="B41" s="23" t="s">
        <v>114</v>
      </c>
      <c r="C41" s="23"/>
      <c r="D41" s="22"/>
      <c r="E41" s="22"/>
      <c r="F41" s="22"/>
    </row>
    <row r="42" spans="1:11" x14ac:dyDescent="0.3">
      <c r="A42" s="22"/>
      <c r="B42" s="22" t="s">
        <v>96</v>
      </c>
      <c r="C42" s="22"/>
      <c r="D42" s="22"/>
      <c r="E42" s="22"/>
      <c r="F42" s="22"/>
    </row>
    <row r="43" spans="1:11" x14ac:dyDescent="0.3">
      <c r="A43" s="22"/>
      <c r="B43" s="22" t="s">
        <v>97</v>
      </c>
      <c r="C43" s="22"/>
      <c r="D43" s="22"/>
      <c r="E43" s="22"/>
      <c r="F43" s="22"/>
    </row>
  </sheetData>
  <mergeCells count="29">
    <mergeCell ref="J23:K23"/>
    <mergeCell ref="H25:I25"/>
    <mergeCell ref="H26:I26"/>
    <mergeCell ref="H2:I2"/>
    <mergeCell ref="J25:K25"/>
    <mergeCell ref="J26:K26"/>
    <mergeCell ref="J10:K10"/>
    <mergeCell ref="J11:K11"/>
    <mergeCell ref="J24:K24"/>
    <mergeCell ref="H24:I24"/>
    <mergeCell ref="J19:K19"/>
    <mergeCell ref="J20:K20"/>
    <mergeCell ref="J21:K21"/>
    <mergeCell ref="J12:K12"/>
    <mergeCell ref="J22:K22"/>
    <mergeCell ref="J13:K13"/>
    <mergeCell ref="J14:K14"/>
    <mergeCell ref="J15:K15"/>
    <mergeCell ref="J16:K16"/>
    <mergeCell ref="J17:K17"/>
    <mergeCell ref="J18:K18"/>
    <mergeCell ref="A1:D1"/>
    <mergeCell ref="J3:K3"/>
    <mergeCell ref="J4:K4"/>
    <mergeCell ref="J8:K8"/>
    <mergeCell ref="J9:K9"/>
    <mergeCell ref="J6:K6"/>
    <mergeCell ref="J7:K7"/>
    <mergeCell ref="J5:K5"/>
  </mergeCells>
  <pageMargins left="0.7" right="0.7" top="0.75" bottom="0.75" header="0.51180555555555496" footer="0.51180555555555496"/>
  <pageSetup paperSize="9" scale="84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workbookViewId="0">
      <selection activeCell="B12" sqref="B12"/>
    </sheetView>
  </sheetViews>
  <sheetFormatPr defaultRowHeight="14.4" x14ac:dyDescent="0.3"/>
  <cols>
    <col min="1" max="1" width="6.44140625" bestFit="1" customWidth="1"/>
    <col min="2" max="2" width="31.33203125" bestFit="1" customWidth="1"/>
    <col min="3" max="3" width="30.5546875" customWidth="1"/>
    <col min="4" max="4" width="15.44140625" bestFit="1" customWidth="1"/>
    <col min="5" max="5" width="17.5546875" bestFit="1" customWidth="1"/>
    <col min="8" max="8" width="14.44140625" customWidth="1"/>
  </cols>
  <sheetData>
    <row r="1" spans="1:9" ht="17.399999999999999" x14ac:dyDescent="0.3">
      <c r="A1" s="62" t="s">
        <v>0</v>
      </c>
      <c r="B1" s="62"/>
      <c r="C1" s="62"/>
      <c r="D1" s="62"/>
      <c r="E1" s="27"/>
      <c r="F1" s="14"/>
      <c r="G1" s="73"/>
      <c r="H1" s="73"/>
      <c r="I1" s="25"/>
    </row>
    <row r="2" spans="1:9" x14ac:dyDescent="0.3">
      <c r="A2" s="1"/>
      <c r="B2" s="1"/>
      <c r="C2" s="1"/>
      <c r="D2" s="1"/>
      <c r="E2" s="45"/>
      <c r="F2" s="1"/>
      <c r="G2" s="74"/>
      <c r="H2" s="74"/>
    </row>
    <row r="3" spans="1:9" ht="31.2" x14ac:dyDescent="0.3">
      <c r="A3" s="46" t="s">
        <v>1</v>
      </c>
      <c r="B3" s="46" t="s">
        <v>2</v>
      </c>
      <c r="C3" s="47" t="s">
        <v>3</v>
      </c>
      <c r="D3" s="47" t="s">
        <v>4</v>
      </c>
      <c r="E3" s="48" t="s">
        <v>5</v>
      </c>
      <c r="F3" s="75" t="s">
        <v>6</v>
      </c>
      <c r="G3" s="75"/>
      <c r="H3" s="50" t="s">
        <v>99</v>
      </c>
    </row>
    <row r="4" spans="1:9" ht="15.6" x14ac:dyDescent="0.3">
      <c r="A4" s="47">
        <v>1</v>
      </c>
      <c r="B4" s="51" t="s">
        <v>94</v>
      </c>
      <c r="C4" s="52" t="s">
        <v>100</v>
      </c>
      <c r="D4" s="38">
        <v>4</v>
      </c>
      <c r="E4" s="52"/>
      <c r="F4" s="70">
        <v>0</v>
      </c>
      <c r="G4" s="70"/>
      <c r="H4" s="50"/>
    </row>
    <row r="5" spans="1:9" ht="15.6" x14ac:dyDescent="0.3">
      <c r="A5" s="47">
        <v>2</v>
      </c>
      <c r="B5" s="51" t="s">
        <v>111</v>
      </c>
      <c r="C5" s="52" t="s">
        <v>100</v>
      </c>
      <c r="D5" s="38">
        <v>4</v>
      </c>
      <c r="E5" s="52"/>
      <c r="F5" s="70">
        <f t="shared" ref="F5:F11" si="0">E5*D5</f>
        <v>0</v>
      </c>
      <c r="G5" s="70"/>
      <c r="H5" s="50"/>
    </row>
    <row r="6" spans="1:9" ht="15.6" x14ac:dyDescent="0.3">
      <c r="A6" s="47">
        <v>3</v>
      </c>
      <c r="B6" s="51" t="s">
        <v>7</v>
      </c>
      <c r="C6" s="52" t="s">
        <v>100</v>
      </c>
      <c r="D6" s="38">
        <v>1</v>
      </c>
      <c r="E6" s="52"/>
      <c r="F6" s="70">
        <f t="shared" si="0"/>
        <v>0</v>
      </c>
      <c r="G6" s="70"/>
      <c r="H6" s="50"/>
    </row>
    <row r="7" spans="1:9" ht="15.6" x14ac:dyDescent="0.3">
      <c r="A7" s="47">
        <v>4</v>
      </c>
      <c r="B7" s="51" t="s">
        <v>8</v>
      </c>
      <c r="C7" s="52" t="s">
        <v>100</v>
      </c>
      <c r="D7" s="38">
        <v>8</v>
      </c>
      <c r="E7" s="52"/>
      <c r="F7" s="70">
        <f t="shared" si="0"/>
        <v>0</v>
      </c>
      <c r="G7" s="70"/>
      <c r="H7" s="50"/>
    </row>
    <row r="8" spans="1:9" ht="15.6" x14ac:dyDescent="0.3">
      <c r="A8" s="47">
        <v>5</v>
      </c>
      <c r="B8" s="51" t="s">
        <v>9</v>
      </c>
      <c r="C8" s="52" t="s">
        <v>100</v>
      </c>
      <c r="D8" s="38">
        <v>4</v>
      </c>
      <c r="E8" s="52"/>
      <c r="F8" s="70">
        <f t="shared" si="0"/>
        <v>0</v>
      </c>
      <c r="G8" s="70"/>
      <c r="H8" s="50"/>
    </row>
    <row r="9" spans="1:9" ht="15.6" x14ac:dyDescent="0.3">
      <c r="A9" s="47">
        <v>6</v>
      </c>
      <c r="B9" s="51" t="s">
        <v>10</v>
      </c>
      <c r="C9" s="52" t="s">
        <v>100</v>
      </c>
      <c r="D9" s="38">
        <v>8</v>
      </c>
      <c r="E9" s="52"/>
      <c r="F9" s="70">
        <f t="shared" si="0"/>
        <v>0</v>
      </c>
      <c r="G9" s="70"/>
      <c r="H9" s="50"/>
    </row>
    <row r="10" spans="1:9" ht="15.6" x14ac:dyDescent="0.3">
      <c r="A10" s="47">
        <v>7</v>
      </c>
      <c r="B10" s="51" t="s">
        <v>11</v>
      </c>
      <c r="C10" s="52" t="s">
        <v>100</v>
      </c>
      <c r="D10" s="38">
        <v>8</v>
      </c>
      <c r="E10" s="52"/>
      <c r="F10" s="70">
        <f t="shared" si="0"/>
        <v>0</v>
      </c>
      <c r="G10" s="70"/>
      <c r="H10" s="50"/>
    </row>
    <row r="11" spans="1:9" ht="15.6" x14ac:dyDescent="0.3">
      <c r="A11" s="47">
        <v>8</v>
      </c>
      <c r="B11" s="51" t="s">
        <v>12</v>
      </c>
      <c r="C11" s="52" t="s">
        <v>100</v>
      </c>
      <c r="D11" s="38">
        <v>4</v>
      </c>
      <c r="E11" s="52"/>
      <c r="F11" s="70">
        <f t="shared" si="0"/>
        <v>0</v>
      </c>
      <c r="G11" s="70"/>
      <c r="H11" s="50"/>
    </row>
    <row r="12" spans="1:9" ht="15.6" x14ac:dyDescent="0.3">
      <c r="A12" s="47">
        <v>9</v>
      </c>
      <c r="B12" s="53"/>
      <c r="C12" s="52"/>
      <c r="D12" s="38"/>
      <c r="E12" s="54"/>
      <c r="F12" s="70"/>
      <c r="G12" s="70"/>
      <c r="H12" s="50"/>
    </row>
    <row r="13" spans="1:9" ht="15.6" x14ac:dyDescent="0.3">
      <c r="A13" s="47">
        <v>10</v>
      </c>
      <c r="B13" s="53"/>
      <c r="C13" s="52"/>
      <c r="D13" s="49"/>
      <c r="E13" s="54"/>
      <c r="F13" s="55"/>
      <c r="G13" s="55"/>
      <c r="H13" s="50"/>
    </row>
    <row r="14" spans="1:9" ht="15.6" customHeight="1" thickBot="1" x14ac:dyDescent="0.35">
      <c r="A14" s="71" t="s">
        <v>37</v>
      </c>
      <c r="B14" s="71"/>
      <c r="C14" s="71"/>
      <c r="D14" s="71"/>
      <c r="E14" s="71"/>
      <c r="F14" s="72">
        <f>SUM(F4:G11)</f>
        <v>0</v>
      </c>
      <c r="G14" s="72"/>
    </row>
    <row r="15" spans="1:9" ht="15.6" customHeight="1" thickBot="1" x14ac:dyDescent="0.35">
      <c r="A15" s="68" t="s">
        <v>38</v>
      </c>
      <c r="B15" s="68"/>
      <c r="C15" s="68"/>
      <c r="D15" s="68"/>
      <c r="E15" s="68"/>
      <c r="F15" s="69">
        <f>F14*0.25</f>
        <v>0</v>
      </c>
      <c r="G15" s="69"/>
    </row>
    <row r="16" spans="1:9" ht="15.6" customHeight="1" thickBot="1" x14ac:dyDescent="0.35">
      <c r="A16" s="68" t="s">
        <v>39</v>
      </c>
      <c r="B16" s="68"/>
      <c r="C16" s="68"/>
      <c r="D16" s="68"/>
      <c r="E16" s="68"/>
      <c r="F16" s="69">
        <f>SUM(F14:G15)</f>
        <v>0</v>
      </c>
      <c r="G16" s="69"/>
    </row>
    <row r="17" spans="1:2" x14ac:dyDescent="0.3">
      <c r="A17" s="2" t="s">
        <v>13</v>
      </c>
    </row>
    <row r="18" spans="1:2" x14ac:dyDescent="0.3">
      <c r="A18" s="2" t="s">
        <v>14</v>
      </c>
    </row>
    <row r="19" spans="1:2" x14ac:dyDescent="0.3">
      <c r="A19" s="2" t="s">
        <v>15</v>
      </c>
    </row>
    <row r="20" spans="1:2" x14ac:dyDescent="0.3">
      <c r="A20" s="2" t="s">
        <v>16</v>
      </c>
    </row>
    <row r="21" spans="1:2" x14ac:dyDescent="0.3">
      <c r="A21" s="2" t="s">
        <v>17</v>
      </c>
    </row>
    <row r="22" spans="1:2" x14ac:dyDescent="0.3">
      <c r="A22" s="2" t="s">
        <v>18</v>
      </c>
      <c r="B22" s="24" t="s">
        <v>115</v>
      </c>
    </row>
    <row r="23" spans="1:2" x14ac:dyDescent="0.3">
      <c r="B23" t="s">
        <v>113</v>
      </c>
    </row>
  </sheetData>
  <mergeCells count="19">
    <mergeCell ref="F9:G9"/>
    <mergeCell ref="A1:D1"/>
    <mergeCell ref="G1:H1"/>
    <mergeCell ref="G2:H2"/>
    <mergeCell ref="F3:G3"/>
    <mergeCell ref="F4:G4"/>
    <mergeCell ref="F5:G5"/>
    <mergeCell ref="F6:G6"/>
    <mergeCell ref="F7:G7"/>
    <mergeCell ref="F8:G8"/>
    <mergeCell ref="A16:E16"/>
    <mergeCell ref="F16:G16"/>
    <mergeCell ref="F10:G10"/>
    <mergeCell ref="F11:G11"/>
    <mergeCell ref="A14:E14"/>
    <mergeCell ref="F14:G14"/>
    <mergeCell ref="A15:E15"/>
    <mergeCell ref="F15:G15"/>
    <mergeCell ref="F12:G12"/>
  </mergeCell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4"/>
  <sheetViews>
    <sheetView topLeftCell="A13" zoomScaleNormal="100" workbookViewId="0">
      <selection activeCell="B32" sqref="B32"/>
    </sheetView>
  </sheetViews>
  <sheetFormatPr defaultColWidth="8.6640625" defaultRowHeight="14.4" x14ac:dyDescent="0.3"/>
  <cols>
    <col min="1" max="1" width="7" style="4" customWidth="1"/>
    <col min="2" max="2" width="24.33203125" style="4" customWidth="1"/>
    <col min="3" max="3" width="19.33203125" style="4" customWidth="1"/>
    <col min="4" max="7" width="15.44140625" style="4" customWidth="1"/>
    <col min="8" max="8" width="20.44140625" style="4" customWidth="1"/>
    <col min="9" max="1024" width="8.5546875" style="4" customWidth="1"/>
    <col min="1025" max="16384" width="8.6640625" style="4"/>
  </cols>
  <sheetData>
    <row r="1" spans="1:11" ht="17.399999999999999" x14ac:dyDescent="0.3">
      <c r="A1" s="62" t="s">
        <v>90</v>
      </c>
      <c r="B1" s="62"/>
      <c r="C1" s="62"/>
      <c r="D1" s="62"/>
      <c r="E1" s="15"/>
      <c r="F1" s="13"/>
      <c r="G1" s="26"/>
      <c r="H1" s="3"/>
      <c r="I1" s="3"/>
      <c r="J1" s="3"/>
      <c r="K1" s="3"/>
    </row>
    <row r="2" spans="1:11" x14ac:dyDescent="0.3">
      <c r="A2" s="5"/>
      <c r="B2" s="5"/>
      <c r="C2" s="5"/>
      <c r="D2" s="5"/>
      <c r="E2" s="5"/>
      <c r="F2" s="5"/>
      <c r="G2" s="5"/>
      <c r="H2" s="66"/>
      <c r="I2" s="66"/>
      <c r="J2" s="5"/>
      <c r="K2" s="6"/>
    </row>
    <row r="3" spans="1:11" customFormat="1" ht="39.6" x14ac:dyDescent="0.3">
      <c r="A3" s="32" t="s">
        <v>20</v>
      </c>
      <c r="B3" s="32" t="s">
        <v>21</v>
      </c>
      <c r="C3" s="33" t="s">
        <v>40</v>
      </c>
      <c r="D3" s="33" t="s">
        <v>4</v>
      </c>
      <c r="E3" s="34" t="s">
        <v>41</v>
      </c>
      <c r="F3" s="34" t="s">
        <v>42</v>
      </c>
      <c r="G3" s="34" t="s">
        <v>43</v>
      </c>
      <c r="H3" s="35" t="s">
        <v>44</v>
      </c>
      <c r="I3" s="36" t="s">
        <v>5</v>
      </c>
      <c r="J3" s="63" t="s">
        <v>6</v>
      </c>
      <c r="K3" s="63"/>
    </row>
    <row r="4" spans="1:11" customFormat="1" x14ac:dyDescent="0.3">
      <c r="A4" s="33">
        <v>1</v>
      </c>
      <c r="B4" s="33" t="s">
        <v>81</v>
      </c>
      <c r="C4" s="37"/>
      <c r="D4" s="38">
        <v>4</v>
      </c>
      <c r="E4" s="39" t="s">
        <v>82</v>
      </c>
      <c r="F4" s="40" t="s">
        <v>83</v>
      </c>
      <c r="G4" s="40">
        <v>72</v>
      </c>
      <c r="H4" s="30"/>
      <c r="I4" s="31"/>
      <c r="J4" s="64">
        <f t="shared" ref="J4:J9" si="0">D4*I4</f>
        <v>0</v>
      </c>
      <c r="K4" s="64"/>
    </row>
    <row r="5" spans="1:11" customFormat="1" ht="17.100000000000001" customHeight="1" x14ac:dyDescent="0.3">
      <c r="A5" s="33">
        <v>2</v>
      </c>
      <c r="B5" s="33" t="s">
        <v>84</v>
      </c>
      <c r="C5" s="37"/>
      <c r="D5" s="38">
        <v>4</v>
      </c>
      <c r="E5" s="41" t="s">
        <v>47</v>
      </c>
      <c r="F5" s="41" t="s">
        <v>46</v>
      </c>
      <c r="G5" s="41">
        <v>70</v>
      </c>
      <c r="H5" s="30"/>
      <c r="I5" s="31"/>
      <c r="J5" s="64">
        <f t="shared" si="0"/>
        <v>0</v>
      </c>
      <c r="K5" s="64"/>
    </row>
    <row r="6" spans="1:11" customFormat="1" ht="17.100000000000001" customHeight="1" x14ac:dyDescent="0.3">
      <c r="A6" s="33">
        <v>3</v>
      </c>
      <c r="B6" s="32" t="s">
        <v>85</v>
      </c>
      <c r="C6" s="37"/>
      <c r="D6" s="58">
        <v>2</v>
      </c>
      <c r="E6" s="41" t="s">
        <v>86</v>
      </c>
      <c r="F6" s="41" t="s">
        <v>45</v>
      </c>
      <c r="G6" s="41">
        <v>70</v>
      </c>
      <c r="H6" s="30"/>
      <c r="I6" s="31"/>
      <c r="J6" s="64">
        <f t="shared" si="0"/>
        <v>0</v>
      </c>
      <c r="K6" s="64"/>
    </row>
    <row r="7" spans="1:11" customFormat="1" ht="17.100000000000001" customHeight="1" x14ac:dyDescent="0.3">
      <c r="A7" s="33">
        <v>4</v>
      </c>
      <c r="B7" s="33" t="s">
        <v>87</v>
      </c>
      <c r="C7" s="32"/>
      <c r="D7" s="38">
        <v>4</v>
      </c>
      <c r="E7" s="41" t="s">
        <v>86</v>
      </c>
      <c r="F7" s="41" t="s">
        <v>45</v>
      </c>
      <c r="G7" s="41">
        <v>70</v>
      </c>
      <c r="H7" s="30"/>
      <c r="I7" s="31"/>
      <c r="J7" s="64">
        <f t="shared" si="0"/>
        <v>0</v>
      </c>
      <c r="K7" s="64"/>
    </row>
    <row r="8" spans="1:11" customFormat="1" ht="17.100000000000001" customHeight="1" x14ac:dyDescent="0.3">
      <c r="A8" s="33">
        <v>5</v>
      </c>
      <c r="B8" s="33" t="s">
        <v>88</v>
      </c>
      <c r="C8" s="37"/>
      <c r="D8" s="38">
        <v>2</v>
      </c>
      <c r="E8" s="41" t="s">
        <v>86</v>
      </c>
      <c r="F8" s="41" t="s">
        <v>45</v>
      </c>
      <c r="G8" s="41">
        <v>69</v>
      </c>
      <c r="H8" s="30"/>
      <c r="I8" s="31"/>
      <c r="J8" s="64">
        <f t="shared" si="0"/>
        <v>0</v>
      </c>
      <c r="K8" s="64"/>
    </row>
    <row r="9" spans="1:11" customFormat="1" ht="17.100000000000001" customHeight="1" x14ac:dyDescent="0.3">
      <c r="A9" s="33">
        <v>6</v>
      </c>
      <c r="B9" s="33" t="s">
        <v>89</v>
      </c>
      <c r="C9" s="32"/>
      <c r="D9" s="58">
        <v>8</v>
      </c>
      <c r="E9" s="41" t="s">
        <v>66</v>
      </c>
      <c r="F9" s="41" t="s">
        <v>45</v>
      </c>
      <c r="G9" s="41">
        <v>70</v>
      </c>
      <c r="H9" s="30"/>
      <c r="I9" s="31"/>
      <c r="J9" s="64">
        <f t="shared" si="0"/>
        <v>0</v>
      </c>
      <c r="K9" s="64"/>
    </row>
    <row r="10" spans="1:11" customFormat="1" ht="17.100000000000001" customHeight="1" x14ac:dyDescent="0.3">
      <c r="A10" s="33">
        <v>7</v>
      </c>
      <c r="B10" s="38" t="s">
        <v>95</v>
      </c>
      <c r="C10" s="37"/>
      <c r="D10" s="38">
        <v>4</v>
      </c>
      <c r="E10" s="41" t="s">
        <v>47</v>
      </c>
      <c r="F10" s="41" t="s">
        <v>46</v>
      </c>
      <c r="G10" s="41">
        <v>72</v>
      </c>
      <c r="H10" s="30"/>
      <c r="I10" s="31"/>
      <c r="J10" s="64">
        <f t="shared" ref="J10" si="1">D10*I10</f>
        <v>0</v>
      </c>
      <c r="K10" s="64"/>
    </row>
    <row r="11" spans="1:11" customFormat="1" ht="17.100000000000001" customHeight="1" x14ac:dyDescent="0.3">
      <c r="A11" s="33">
        <v>8</v>
      </c>
      <c r="B11" s="38" t="s">
        <v>103</v>
      </c>
      <c r="C11" s="37"/>
      <c r="D11" s="58">
        <v>4</v>
      </c>
      <c r="E11" s="41" t="s">
        <v>47</v>
      </c>
      <c r="F11" s="41" t="s">
        <v>46</v>
      </c>
      <c r="G11" s="41">
        <v>69</v>
      </c>
      <c r="H11" s="30"/>
      <c r="I11" s="31"/>
      <c r="J11" s="64">
        <f t="shared" ref="J11:J14" si="2">D11*I11</f>
        <v>0</v>
      </c>
      <c r="K11" s="64"/>
    </row>
    <row r="12" spans="1:11" customFormat="1" ht="17.100000000000001" customHeight="1" x14ac:dyDescent="0.3">
      <c r="A12" s="33">
        <v>9</v>
      </c>
      <c r="B12" s="38" t="s">
        <v>104</v>
      </c>
      <c r="C12" s="37"/>
      <c r="D12" s="58">
        <v>4</v>
      </c>
      <c r="E12" s="41" t="s">
        <v>47</v>
      </c>
      <c r="F12" s="41" t="s">
        <v>46</v>
      </c>
      <c r="G12" s="41">
        <v>68</v>
      </c>
      <c r="H12" s="30"/>
      <c r="I12" s="31"/>
      <c r="J12" s="64">
        <f t="shared" si="2"/>
        <v>0</v>
      </c>
      <c r="K12" s="64"/>
    </row>
    <row r="13" spans="1:11" customFormat="1" ht="17.100000000000001" customHeight="1" x14ac:dyDescent="0.3">
      <c r="A13" s="33">
        <v>10</v>
      </c>
      <c r="B13" s="38" t="s">
        <v>105</v>
      </c>
      <c r="C13" s="37"/>
      <c r="D13" s="58">
        <v>4</v>
      </c>
      <c r="E13" s="41" t="s">
        <v>45</v>
      </c>
      <c r="F13" s="41" t="s">
        <v>46</v>
      </c>
      <c r="G13" s="41">
        <v>68</v>
      </c>
      <c r="H13" s="30"/>
      <c r="I13" s="31"/>
      <c r="J13" s="64">
        <f t="shared" si="2"/>
        <v>0</v>
      </c>
      <c r="K13" s="64"/>
    </row>
    <row r="14" spans="1:11" customFormat="1" ht="17.100000000000001" customHeight="1" x14ac:dyDescent="0.3">
      <c r="A14" s="33">
        <v>11</v>
      </c>
      <c r="B14" s="38" t="s">
        <v>106</v>
      </c>
      <c r="C14" s="37"/>
      <c r="D14" s="59">
        <v>4</v>
      </c>
      <c r="E14" s="41" t="s">
        <v>45</v>
      </c>
      <c r="F14" s="41" t="s">
        <v>46</v>
      </c>
      <c r="G14" s="41">
        <v>68</v>
      </c>
      <c r="H14" s="30"/>
      <c r="I14" s="31"/>
      <c r="J14" s="64">
        <f t="shared" si="2"/>
        <v>0</v>
      </c>
      <c r="K14" s="64"/>
    </row>
    <row r="15" spans="1:11" ht="15" customHeight="1" x14ac:dyDescent="0.3">
      <c r="A15" s="33"/>
      <c r="B15" s="32"/>
      <c r="C15" s="32"/>
      <c r="D15" s="33"/>
      <c r="E15" s="33"/>
      <c r="F15" s="33"/>
      <c r="G15" s="33"/>
      <c r="H15" s="65" t="s">
        <v>49</v>
      </c>
      <c r="I15" s="65"/>
      <c r="J15" s="67">
        <f>SUM(J4:K10)</f>
        <v>0</v>
      </c>
      <c r="K15" s="67"/>
    </row>
    <row r="16" spans="1:11" ht="15" customHeight="1" x14ac:dyDescent="0.3">
      <c r="A16" s="33"/>
      <c r="B16" s="32"/>
      <c r="C16" s="32"/>
      <c r="D16" s="33"/>
      <c r="E16" s="33"/>
      <c r="F16" s="33"/>
      <c r="G16" s="33"/>
      <c r="H16" s="65" t="s">
        <v>50</v>
      </c>
      <c r="I16" s="65"/>
      <c r="J16" s="67">
        <f>J15*0.25</f>
        <v>0</v>
      </c>
      <c r="K16" s="67"/>
    </row>
    <row r="17" spans="1:11" ht="15" customHeight="1" x14ac:dyDescent="0.3">
      <c r="A17" s="33"/>
      <c r="B17" s="32"/>
      <c r="C17" s="32"/>
      <c r="D17" s="33"/>
      <c r="E17" s="33"/>
      <c r="F17" s="33"/>
      <c r="G17" s="33"/>
      <c r="H17" s="65" t="s">
        <v>51</v>
      </c>
      <c r="I17" s="65"/>
      <c r="J17" s="67">
        <f>SUM(J15:K16)</f>
        <v>0</v>
      </c>
      <c r="K17" s="67"/>
    </row>
    <row r="19" spans="1:11" x14ac:dyDescent="0.3">
      <c r="A19" s="7" t="s">
        <v>63</v>
      </c>
    </row>
    <row r="20" spans="1:11" x14ac:dyDescent="0.3">
      <c r="A20" s="8" t="s">
        <v>64</v>
      </c>
    </row>
    <row r="21" spans="1:11" x14ac:dyDescent="0.3">
      <c r="A21" s="8" t="s">
        <v>52</v>
      </c>
    </row>
    <row r="22" spans="1:11" x14ac:dyDescent="0.3">
      <c r="A22" s="8" t="s">
        <v>53</v>
      </c>
    </row>
    <row r="23" spans="1:11" x14ac:dyDescent="0.3">
      <c r="A23" s="9" t="s">
        <v>54</v>
      </c>
    </row>
    <row r="24" spans="1:11" x14ac:dyDescent="0.3">
      <c r="A24" s="10" t="s">
        <v>55</v>
      </c>
    </row>
    <row r="25" spans="1:11" x14ac:dyDescent="0.3">
      <c r="A25" s="11" t="s">
        <v>56</v>
      </c>
    </row>
    <row r="26" spans="1:11" x14ac:dyDescent="0.3">
      <c r="A26" s="10" t="s">
        <v>57</v>
      </c>
    </row>
    <row r="27" spans="1:11" x14ac:dyDescent="0.3">
      <c r="A27" s="8" t="s">
        <v>58</v>
      </c>
    </row>
    <row r="28" spans="1:11" x14ac:dyDescent="0.3">
      <c r="A28" s="8" t="s">
        <v>59</v>
      </c>
    </row>
    <row r="29" spans="1:11" x14ac:dyDescent="0.3">
      <c r="A29" s="8" t="s">
        <v>60</v>
      </c>
    </row>
    <row r="30" spans="1:11" x14ac:dyDescent="0.3">
      <c r="A30" s="8" t="s">
        <v>61</v>
      </c>
    </row>
    <row r="31" spans="1:11" x14ac:dyDescent="0.3">
      <c r="A31" s="8" t="s">
        <v>62</v>
      </c>
    </row>
    <row r="32" spans="1:11" x14ac:dyDescent="0.3">
      <c r="B32" s="28" t="s">
        <v>116</v>
      </c>
    </row>
    <row r="33" spans="2:2" x14ac:dyDescent="0.3">
      <c r="B33" s="4" t="s">
        <v>96</v>
      </c>
    </row>
    <row r="34" spans="2:2" x14ac:dyDescent="0.3">
      <c r="B34" s="4" t="s">
        <v>108</v>
      </c>
    </row>
  </sheetData>
  <mergeCells count="20">
    <mergeCell ref="A1:D1"/>
    <mergeCell ref="H2:I2"/>
    <mergeCell ref="J3:K3"/>
    <mergeCell ref="J4:K4"/>
    <mergeCell ref="J5:K5"/>
    <mergeCell ref="J6:K6"/>
    <mergeCell ref="J7:K7"/>
    <mergeCell ref="J8:K8"/>
    <mergeCell ref="J9:K9"/>
    <mergeCell ref="J16:K16"/>
    <mergeCell ref="J11:K11"/>
    <mergeCell ref="J12:K12"/>
    <mergeCell ref="J13:K13"/>
    <mergeCell ref="J14:K14"/>
    <mergeCell ref="J10:K10"/>
    <mergeCell ref="J17:K17"/>
    <mergeCell ref="J15:K15"/>
    <mergeCell ref="H15:I15"/>
    <mergeCell ref="H16:I16"/>
    <mergeCell ref="H17:I17"/>
  </mergeCells>
  <pageMargins left="0.7" right="0.7" top="0.75" bottom="0.75" header="0.51180555555555496" footer="0.51180555555555496"/>
  <pageSetup paperSize="9" scale="84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6"/>
  <sheetViews>
    <sheetView zoomScaleNormal="100" workbookViewId="0">
      <selection activeCell="E26" sqref="E26"/>
    </sheetView>
  </sheetViews>
  <sheetFormatPr defaultRowHeight="14.4" x14ac:dyDescent="0.3"/>
  <cols>
    <col min="1" max="1" width="7" bestFit="1" customWidth="1"/>
    <col min="2" max="2" width="20.44140625" bestFit="1" customWidth="1"/>
    <col min="3" max="3" width="26.5546875" customWidth="1"/>
    <col min="4" max="4" width="16.5546875" bestFit="1" customWidth="1"/>
    <col min="5" max="5" width="16.6640625" bestFit="1" customWidth="1"/>
  </cols>
  <sheetData>
    <row r="1" spans="1:7" ht="17.399999999999999" x14ac:dyDescent="0.3">
      <c r="A1" s="62" t="s">
        <v>19</v>
      </c>
      <c r="B1" s="62"/>
      <c r="C1" s="62"/>
      <c r="D1" s="62"/>
      <c r="E1" s="27"/>
      <c r="F1" s="1"/>
      <c r="G1" s="29"/>
    </row>
    <row r="2" spans="1:7" x14ac:dyDescent="0.3">
      <c r="A2" s="1"/>
      <c r="B2" s="1"/>
      <c r="C2" s="1"/>
      <c r="D2" s="1"/>
      <c r="E2" s="45"/>
      <c r="F2" s="1"/>
      <c r="G2" s="29"/>
    </row>
    <row r="3" spans="1:7" x14ac:dyDescent="0.3">
      <c r="A3" s="46" t="s">
        <v>20</v>
      </c>
      <c r="B3" s="46" t="s">
        <v>21</v>
      </c>
      <c r="C3" s="47" t="s">
        <v>3</v>
      </c>
      <c r="D3" s="46" t="s">
        <v>22</v>
      </c>
      <c r="E3" s="56" t="s">
        <v>5</v>
      </c>
      <c r="F3" s="75" t="s">
        <v>6</v>
      </c>
      <c r="G3" s="75"/>
    </row>
    <row r="4" spans="1:7" x14ac:dyDescent="0.3">
      <c r="A4" s="47">
        <v>1</v>
      </c>
      <c r="B4" s="47" t="s">
        <v>109</v>
      </c>
      <c r="C4" s="46"/>
      <c r="D4" s="38">
        <v>1</v>
      </c>
      <c r="E4" s="57"/>
      <c r="F4" s="70">
        <f>D4*E4</f>
        <v>0</v>
      </c>
      <c r="G4" s="70"/>
    </row>
    <row r="5" spans="1:7" x14ac:dyDescent="0.3">
      <c r="A5" s="47">
        <v>2</v>
      </c>
      <c r="B5" s="47" t="s">
        <v>23</v>
      </c>
      <c r="C5" s="46"/>
      <c r="D5" s="38">
        <v>1</v>
      </c>
      <c r="E5" s="57"/>
      <c r="F5" s="70">
        <f t="shared" ref="F5:F11" si="0">D5*E5</f>
        <v>0</v>
      </c>
      <c r="G5" s="70"/>
    </row>
    <row r="6" spans="1:7" x14ac:dyDescent="0.3">
      <c r="A6" s="47">
        <v>3</v>
      </c>
      <c r="B6" s="47" t="s">
        <v>24</v>
      </c>
      <c r="C6" s="46"/>
      <c r="D6" s="38">
        <v>2</v>
      </c>
      <c r="E6" s="57"/>
      <c r="F6" s="70">
        <f t="shared" si="0"/>
        <v>0</v>
      </c>
      <c r="G6" s="70"/>
    </row>
    <row r="7" spans="1:7" x14ac:dyDescent="0.3">
      <c r="A7" s="47">
        <v>4</v>
      </c>
      <c r="B7" s="47" t="s">
        <v>25</v>
      </c>
      <c r="C7" s="46"/>
      <c r="D7" s="38">
        <v>4</v>
      </c>
      <c r="E7" s="57"/>
      <c r="F7" s="70">
        <f t="shared" si="0"/>
        <v>0</v>
      </c>
      <c r="G7" s="70"/>
    </row>
    <row r="8" spans="1:7" x14ac:dyDescent="0.3">
      <c r="A8" s="47">
        <v>5</v>
      </c>
      <c r="B8" s="47" t="s">
        <v>117</v>
      </c>
      <c r="C8" s="46"/>
      <c r="D8" s="38">
        <v>2</v>
      </c>
      <c r="E8" s="57"/>
      <c r="F8" s="70">
        <f t="shared" si="0"/>
        <v>0</v>
      </c>
      <c r="G8" s="70"/>
    </row>
    <row r="9" spans="1:7" x14ac:dyDescent="0.3">
      <c r="A9" s="47">
        <v>6</v>
      </c>
      <c r="B9" s="47" t="s">
        <v>110</v>
      </c>
      <c r="C9" s="46"/>
      <c r="D9" s="38">
        <v>6</v>
      </c>
      <c r="E9" s="57"/>
      <c r="F9" s="70">
        <f t="shared" si="0"/>
        <v>0</v>
      </c>
      <c r="G9" s="70"/>
    </row>
    <row r="10" spans="1:7" x14ac:dyDescent="0.3">
      <c r="A10" s="47">
        <v>7</v>
      </c>
      <c r="B10" s="47" t="s">
        <v>26</v>
      </c>
      <c r="C10" s="46"/>
      <c r="D10" s="38">
        <v>6</v>
      </c>
      <c r="E10" s="57"/>
      <c r="F10" s="70">
        <f t="shared" si="0"/>
        <v>0</v>
      </c>
      <c r="G10" s="70"/>
    </row>
    <row r="11" spans="1:7" x14ac:dyDescent="0.3">
      <c r="A11" s="47">
        <v>8</v>
      </c>
      <c r="B11" s="47"/>
      <c r="C11" s="46"/>
      <c r="D11" s="60"/>
      <c r="E11" s="57"/>
      <c r="F11" s="70">
        <f t="shared" si="0"/>
        <v>0</v>
      </c>
      <c r="G11" s="70"/>
    </row>
    <row r="12" spans="1:7" ht="15.6" customHeight="1" x14ac:dyDescent="0.3">
      <c r="A12" s="77" t="s">
        <v>37</v>
      </c>
      <c r="B12" s="77"/>
      <c r="C12" s="77"/>
      <c r="D12" s="77"/>
      <c r="E12" s="77"/>
      <c r="F12" s="76">
        <f>SUM(F4:G11)</f>
        <v>0</v>
      </c>
      <c r="G12" s="76"/>
    </row>
    <row r="13" spans="1:7" ht="15.6" customHeight="1" x14ac:dyDescent="0.3">
      <c r="A13" s="77" t="s">
        <v>38</v>
      </c>
      <c r="B13" s="77"/>
      <c r="C13" s="77"/>
      <c r="D13" s="77"/>
      <c r="E13" s="77"/>
      <c r="F13" s="76">
        <f>F12*0.25</f>
        <v>0</v>
      </c>
      <c r="G13" s="76"/>
    </row>
    <row r="14" spans="1:7" ht="15.6" customHeight="1" x14ac:dyDescent="0.3">
      <c r="A14" s="77" t="s">
        <v>39</v>
      </c>
      <c r="B14" s="77"/>
      <c r="C14" s="77"/>
      <c r="D14" s="77"/>
      <c r="E14" s="77"/>
      <c r="F14" s="76">
        <f>SUM(F12:G13)</f>
        <v>0</v>
      </c>
      <c r="G14" s="76"/>
    </row>
    <row r="15" spans="1:7" x14ac:dyDescent="0.3">
      <c r="A15" s="2" t="s">
        <v>27</v>
      </c>
    </row>
    <row r="16" spans="1:7" x14ac:dyDescent="0.3">
      <c r="A16" s="2" t="s">
        <v>28</v>
      </c>
    </row>
    <row r="17" spans="1:4" x14ac:dyDescent="0.3">
      <c r="A17" s="2" t="s">
        <v>29</v>
      </c>
    </row>
    <row r="18" spans="1:4" x14ac:dyDescent="0.3">
      <c r="A18" s="2" t="s">
        <v>30</v>
      </c>
    </row>
    <row r="19" spans="1:4" x14ac:dyDescent="0.3">
      <c r="A19" s="2" t="s">
        <v>31</v>
      </c>
      <c r="B19" t="s">
        <v>107</v>
      </c>
    </row>
    <row r="20" spans="1:4" x14ac:dyDescent="0.3">
      <c r="A20" s="2" t="s">
        <v>32</v>
      </c>
    </row>
    <row r="21" spans="1:4" x14ac:dyDescent="0.3">
      <c r="A21" s="2" t="s">
        <v>33</v>
      </c>
    </row>
    <row r="22" spans="1:4" x14ac:dyDescent="0.3">
      <c r="A22" s="2" t="s">
        <v>34</v>
      </c>
    </row>
    <row r="23" spans="1:4" x14ac:dyDescent="0.3">
      <c r="A23" s="2" t="s">
        <v>35</v>
      </c>
    </row>
    <row r="24" spans="1:4" x14ac:dyDescent="0.3">
      <c r="A24" s="2"/>
      <c r="C24" s="24" t="s">
        <v>118</v>
      </c>
      <c r="D24" s="24"/>
    </row>
    <row r="25" spans="1:4" x14ac:dyDescent="0.3">
      <c r="A25" s="2" t="s">
        <v>36</v>
      </c>
    </row>
    <row r="26" spans="1:4" x14ac:dyDescent="0.3">
      <c r="C26" t="s">
        <v>98</v>
      </c>
    </row>
  </sheetData>
  <mergeCells count="16">
    <mergeCell ref="F9:G9"/>
    <mergeCell ref="A1:D1"/>
    <mergeCell ref="F3:G3"/>
    <mergeCell ref="F4:G4"/>
    <mergeCell ref="F5:G5"/>
    <mergeCell ref="F6:G6"/>
    <mergeCell ref="F7:G7"/>
    <mergeCell ref="F8:G8"/>
    <mergeCell ref="F14:G14"/>
    <mergeCell ref="F10:G10"/>
    <mergeCell ref="A12:E12"/>
    <mergeCell ref="A13:E13"/>
    <mergeCell ref="A14:E14"/>
    <mergeCell ref="F12:G12"/>
    <mergeCell ref="F13:G13"/>
    <mergeCell ref="F11:G11"/>
  </mergeCells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I -kamionske gume</vt:lpstr>
      <vt:lpstr>II - protektor</vt:lpstr>
      <vt:lpstr>III -Autogume</vt:lpstr>
      <vt:lpstr>IV radni strojevi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mladen.tomasic@benussi.hr</dc:creator>
  <cp:lastModifiedBy>Licul Kristian</cp:lastModifiedBy>
  <cp:lastPrinted>2021-04-08T12:42:39Z</cp:lastPrinted>
  <dcterms:created xsi:type="dcterms:W3CDTF">2018-03-27T06:26:37Z</dcterms:created>
  <dcterms:modified xsi:type="dcterms:W3CDTF">2022-04-20T10:39:38Z</dcterms:modified>
</cp:coreProperties>
</file>